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0001.UNIVET\Desktop\Munka\Képzési és kimeneti követelmény\2017_18 tanévtől\"/>
    </mc:Choice>
  </mc:AlternateContent>
  <bookViews>
    <workbookView xWindow="-120" yWindow="-120" windowWidth="25440" windowHeight="1539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Munka1!$A$1:$AI$72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6" i="1" l="1"/>
  <c r="AK46" i="1"/>
  <c r="AJ46" i="1"/>
  <c r="AL27" i="1" l="1"/>
  <c r="AK27" i="1"/>
  <c r="AJ27" i="1"/>
  <c r="AJ11" i="1" l="1"/>
  <c r="AK11" i="1"/>
  <c r="AL11" i="1"/>
  <c r="C66" i="1"/>
  <c r="E66" i="1"/>
  <c r="AL10" i="1"/>
  <c r="AK10" i="1"/>
  <c r="AJ10" i="1"/>
  <c r="S66" i="1" l="1"/>
  <c r="AA66" i="1" l="1"/>
  <c r="X66" i="1"/>
  <c r="U66" i="1"/>
  <c r="AL65" i="1" l="1"/>
  <c r="AK60" i="1"/>
  <c r="AK61" i="1"/>
  <c r="AK62" i="1"/>
  <c r="AK63" i="1"/>
  <c r="AK59" i="1"/>
  <c r="AK64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2" i="1"/>
  <c r="AK52" i="1"/>
  <c r="AL52" i="1"/>
  <c r="AJ50" i="1"/>
  <c r="AK50" i="1"/>
  <c r="AL50" i="1"/>
  <c r="AJ51" i="1"/>
  <c r="AK51" i="1"/>
  <c r="AL51" i="1"/>
  <c r="AJ49" i="1"/>
  <c r="AK49" i="1"/>
  <c r="AL49" i="1"/>
  <c r="AK48" i="1"/>
  <c r="AL48" i="1"/>
  <c r="AJ48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7" i="1"/>
  <c r="AK47" i="1"/>
  <c r="AL47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4" i="1"/>
  <c r="AL64" i="1"/>
  <c r="AJ59" i="1"/>
  <c r="AL59" i="1"/>
  <c r="AJ60" i="1"/>
  <c r="AL60" i="1"/>
  <c r="AJ61" i="1"/>
  <c r="AL61" i="1"/>
  <c r="AJ62" i="1"/>
  <c r="AL62" i="1"/>
  <c r="AJ63" i="1"/>
  <c r="AL63" i="1"/>
  <c r="AJ65" i="1"/>
  <c r="AK65" i="1"/>
  <c r="AL3" i="1"/>
  <c r="AK3" i="1"/>
  <c r="AJ3" i="1"/>
  <c r="AC66" i="1"/>
  <c r="AE66" i="1" l="1"/>
  <c r="AB66" i="1"/>
  <c r="Y66" i="1"/>
  <c r="M66" i="1"/>
  <c r="P66" i="1"/>
  <c r="V66" i="1"/>
  <c r="J66" i="1"/>
  <c r="G66" i="1"/>
  <c r="D66" i="1"/>
  <c r="F66" i="1"/>
  <c r="H66" i="1"/>
  <c r="I66" i="1"/>
  <c r="K66" i="1"/>
  <c r="L66" i="1"/>
  <c r="N66" i="1"/>
  <c r="O66" i="1"/>
  <c r="Q66" i="1"/>
  <c r="R66" i="1"/>
  <c r="T66" i="1"/>
  <c r="W66" i="1"/>
  <c r="W67" i="1" s="1"/>
  <c r="Z66" i="1"/>
  <c r="Z67" i="1" s="1"/>
  <c r="AD66" i="1"/>
  <c r="AF66" i="1"/>
  <c r="AG66" i="1"/>
  <c r="AH66" i="1"/>
  <c r="B66" i="1"/>
  <c r="AK66" i="1" l="1"/>
  <c r="AF67" i="1"/>
  <c r="AJ66" i="1"/>
  <c r="AL66" i="1"/>
  <c r="H67" i="1"/>
  <c r="Q67" i="1"/>
  <c r="AC67" i="1"/>
  <c r="B67" i="1"/>
  <c r="K67" i="1"/>
  <c r="T67" i="1"/>
  <c r="N67" i="1"/>
  <c r="E67" i="1" l="1"/>
  <c r="AJ67" i="1" s="1"/>
</calcChain>
</file>

<file path=xl/sharedStrings.xml><?xml version="1.0" encoding="utf-8"?>
<sst xmlns="http://schemas.openxmlformats.org/spreadsheetml/2006/main" count="182" uniqueCount="110">
  <si>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</si>
  <si>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</si>
  <si>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</si>
  <si>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</si>
  <si>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</si>
  <si>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</si>
  <si>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</si>
  <si>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</si>
  <si>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</si>
  <si>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</si>
  <si>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</si>
  <si>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</si>
  <si>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</si>
  <si>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</si>
  <si>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</si>
  <si>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</si>
  <si>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</si>
  <si>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</si>
  <si>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</si>
  <si>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</si>
  <si>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</si>
  <si>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</si>
  <si>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</si>
  <si>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</si>
  <si>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</si>
  <si>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</si>
  <si>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</si>
  <si>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</si>
  <si>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</si>
  <si>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</si>
  <si>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</si>
  <si>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</si>
  <si>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</si>
  <si>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</si>
  <si>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</si>
  <si>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</si>
  <si>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</si>
  <si>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</si>
  <si>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</si>
  <si>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</si>
  <si>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</si>
  <si>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</si>
  <si>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</si>
  <si>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</si>
  <si>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</si>
  <si>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</si>
  <si>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Klinikai gyakorla I. 4 hetes</t>
  </si>
  <si>
    <t>Klinikai gyakorla II. 4 hetes</t>
  </si>
  <si>
    <t>Klinikai gyakorla III. 4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</si>
  <si>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</si>
  <si>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</si>
  <si>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</si>
  <si>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</si>
  <si>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</si>
  <si>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</si>
  <si>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</si>
  <si>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</si>
  <si>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</si>
  <si>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</si>
  <si>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</si>
  <si>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</si>
  <si>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</si>
  <si>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</si>
  <si>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</si>
  <si>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</si>
  <si>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Szakdolgozat 1., 2.</t>
  </si>
  <si>
    <t>Testnevelés</t>
  </si>
  <si>
    <t>Szakdolgozati előkészítő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</si>
  <si>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</si>
  <si>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</si>
  <si>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</si>
  <si>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</si>
  <si>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</si>
  <si>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</si>
  <si>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</si>
  <si>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</si>
  <si>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</si>
  <si>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</si>
  <si>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</si>
  <si>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</si>
  <si>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</si>
  <si>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</si>
  <si>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</si>
  <si>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</si>
  <si>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</si>
  <si>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</si>
  <si>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</si>
  <si>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</si>
  <si>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</si>
  <si>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</si>
  <si>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</si>
  <si>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</si>
  <si>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</si>
  <si>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</si>
  <si>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</si>
  <si>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</si>
  <si>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</si>
  <si>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</si>
  <si>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</si>
  <si>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</si>
  <si>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</si>
  <si>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</si>
  <si>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</si>
  <si>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</si>
  <si>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</si>
  <si>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</si>
  <si>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</si>
  <si>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6.,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</si>
  <si>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6., 7.</t>
  </si>
  <si>
    <t>Laborállat-tudomány és bioetika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</si>
</sst>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6"/>
  <sheetViews>
    <sheetView tabSelected="1" topLeftCell="A13" zoomScale="85" zoomScaleNormal="85" workbookViewId="0">
      <selection activeCell="A26" sqref="A26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1" t="s">
        <v>0</v>
      </c>
      <c r="C1" s="91"/>
      <c r="D1" s="91"/>
      <c r="E1" s="92" t="s">
        <v>1</v>
      </c>
      <c r="F1" s="92"/>
      <c r="G1" s="92"/>
      <c r="H1" s="93" t="s">
        <v>2</v>
      </c>
      <c r="I1" s="93"/>
      <c r="J1" s="93"/>
      <c r="K1" s="94" t="s">
        <v>3</v>
      </c>
      <c r="L1" s="94"/>
      <c r="M1" s="94"/>
      <c r="N1" s="95" t="s">
        <v>4</v>
      </c>
      <c r="O1" s="95"/>
      <c r="P1" s="95"/>
      <c r="Q1" s="90" t="s">
        <v>5</v>
      </c>
      <c r="R1" s="90"/>
      <c r="S1" s="90"/>
      <c r="T1" s="96" t="s">
        <v>6</v>
      </c>
      <c r="U1" s="96"/>
      <c r="V1" s="96"/>
      <c r="W1" s="97" t="s">
        <v>7</v>
      </c>
      <c r="X1" s="97"/>
      <c r="Y1" s="97"/>
      <c r="Z1" s="98" t="s">
        <v>8</v>
      </c>
      <c r="AA1" s="98"/>
      <c r="AB1" s="98"/>
      <c r="AC1" s="99" t="s">
        <v>9</v>
      </c>
      <c r="AD1" s="99"/>
      <c r="AE1" s="99"/>
      <c r="AF1" s="100" t="s">
        <v>10</v>
      </c>
      <c r="AG1" s="100"/>
      <c r="AH1" s="100"/>
      <c r="AI1" s="53" t="s">
        <v>72</v>
      </c>
      <c r="AJ1" t="s">
        <v>88</v>
      </c>
    </row>
    <row r="2" spans="1:38" x14ac:dyDescent="0.25">
      <c r="A2" s="3" t="s">
        <v>13</v>
      </c>
      <c r="B2" s="1" t="s">
        <v>54</v>
      </c>
      <c r="C2" s="1" t="s">
        <v>55</v>
      </c>
      <c r="D2" s="1" t="s">
        <v>53</v>
      </c>
      <c r="E2" s="1" t="s">
        <v>54</v>
      </c>
      <c r="F2" s="1" t="s">
        <v>55</v>
      </c>
      <c r="G2" s="1" t="s">
        <v>53</v>
      </c>
      <c r="H2" s="1" t="s">
        <v>54</v>
      </c>
      <c r="I2" s="1" t="s">
        <v>55</v>
      </c>
      <c r="J2" s="1" t="s">
        <v>53</v>
      </c>
      <c r="K2" s="1" t="s">
        <v>54</v>
      </c>
      <c r="L2" s="1" t="s">
        <v>55</v>
      </c>
      <c r="M2" s="1" t="s">
        <v>53</v>
      </c>
      <c r="N2" s="1" t="s">
        <v>54</v>
      </c>
      <c r="O2" s="1" t="s">
        <v>55</v>
      </c>
      <c r="P2" s="1" t="s">
        <v>53</v>
      </c>
      <c r="Q2" s="1" t="s">
        <v>54</v>
      </c>
      <c r="R2" s="1" t="s">
        <v>55</v>
      </c>
      <c r="S2" s="1" t="s">
        <v>53</v>
      </c>
      <c r="T2" s="1" t="s">
        <v>54</v>
      </c>
      <c r="U2" s="1" t="s">
        <v>55</v>
      </c>
      <c r="V2" s="1" t="s">
        <v>53</v>
      </c>
      <c r="W2" s="1" t="s">
        <v>54</v>
      </c>
      <c r="X2" s="1" t="s">
        <v>55</v>
      </c>
      <c r="Y2" s="1" t="s">
        <v>53</v>
      </c>
      <c r="Z2" s="1" t="s">
        <v>54</v>
      </c>
      <c r="AA2" s="1" t="s">
        <v>55</v>
      </c>
      <c r="AB2" s="1" t="s">
        <v>53</v>
      </c>
      <c r="AC2" s="1" t="s">
        <v>54</v>
      </c>
      <c r="AD2" s="1" t="s">
        <v>55</v>
      </c>
      <c r="AE2" s="1" t="s">
        <v>53</v>
      </c>
      <c r="AF2" s="1" t="s">
        <v>54</v>
      </c>
      <c r="AG2" s="1" t="s">
        <v>55</v>
      </c>
      <c r="AH2" s="56" t="s">
        <v>53</v>
      </c>
      <c r="AI2" s="60"/>
      <c r="AJ2" t="s">
        <v>89</v>
      </c>
      <c r="AK2" t="s">
        <v>90</v>
      </c>
      <c r="AL2" s="55" t="s">
        <v>91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73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87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5" si="0">B4+E4+H4</f>
        <v>30</v>
      </c>
      <c r="AK4">
        <f t="shared" ref="AK4:AK65" si="1">C4+F4+I4</f>
        <v>0</v>
      </c>
      <c r="AL4">
        <f t="shared" ref="AL4:AL63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76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58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75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74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21.75" customHeight="1" x14ac:dyDescent="0.25">
      <c r="A11" s="32" t="s">
        <v>100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61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92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77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51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52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20.25" customHeight="1" x14ac:dyDescent="0.25">
      <c r="A26" s="35" t="s">
        <v>109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 x14ac:dyDescent="0.25">
      <c r="A27" s="35" t="s">
        <v>103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6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93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 x14ac:dyDescent="0.25">
      <c r="A30" s="37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108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78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101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5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98</v>
      </c>
      <c r="AJ33">
        <f>Q33+T33+W33+Z33</f>
        <v>60</v>
      </c>
      <c r="AK33">
        <f t="shared" ref="AK33:AL33" si="24">R33+U33+X33+AA33</f>
        <v>135</v>
      </c>
      <c r="AL33">
        <f t="shared" si="24"/>
        <v>10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94</v>
      </c>
      <c r="AJ34">
        <f t="shared" ref="AJ34:AJ47" si="25">Q34+T34+W34+Z34</f>
        <v>195</v>
      </c>
      <c r="AK34">
        <f t="shared" ref="AK34:AK47" si="26">R34+U34+X34+AA34</f>
        <v>210</v>
      </c>
      <c r="AL34">
        <f t="shared" ref="AL34:AL47" si="27">S34+V34+Y34+AB34</f>
        <v>18</v>
      </c>
    </row>
    <row r="35" spans="1:80" s="38" customFormat="1" x14ac:dyDescent="0.25">
      <c r="A35" s="36" t="s">
        <v>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107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106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79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67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80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x14ac:dyDescent="0.25">
      <c r="A40" s="40" t="s">
        <v>35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f t="shared" si="26"/>
        <v>0</v>
      </c>
      <c r="AL40">
        <f t="shared" si="27"/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62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15</v>
      </c>
      <c r="Y41" s="15">
        <v>3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15</v>
      </c>
      <c r="AL41">
        <f t="shared" si="27"/>
        <v>3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63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15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15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ht="30" x14ac:dyDescent="0.25">
      <c r="A43" s="40" t="s">
        <v>36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s="38" customFormat="1" ht="30" x14ac:dyDescent="0.25">
      <c r="A44" s="40" t="s">
        <v>37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30</v>
      </c>
      <c r="X44" s="15">
        <v>0</v>
      </c>
      <c r="Y44" s="15">
        <v>2</v>
      </c>
      <c r="Z44" s="16">
        <v>45</v>
      </c>
      <c r="AA44" s="16">
        <v>15</v>
      </c>
      <c r="AB44" s="16">
        <v>3</v>
      </c>
      <c r="AC44" s="2"/>
      <c r="AD44" s="2"/>
      <c r="AE44" s="2"/>
      <c r="AF44" s="2"/>
      <c r="AG44" s="2"/>
      <c r="AH44" s="57"/>
      <c r="AI44" s="60" t="s">
        <v>102</v>
      </c>
      <c r="AJ44">
        <f t="shared" si="25"/>
        <v>75</v>
      </c>
      <c r="AK44">
        <f t="shared" si="26"/>
        <v>15</v>
      </c>
      <c r="AL44">
        <f t="shared" si="27"/>
        <v>5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x14ac:dyDescent="0.25">
      <c r="A45" s="41" t="s">
        <v>96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">
        <v>30</v>
      </c>
      <c r="AA45" s="16">
        <v>0</v>
      </c>
      <c r="AB45" s="16">
        <v>2</v>
      </c>
      <c r="AC45" s="2"/>
      <c r="AD45" s="2"/>
      <c r="AE45" s="2"/>
      <c r="AF45" s="2"/>
      <c r="AG45" s="2"/>
      <c r="AH45" s="57"/>
      <c r="AI45" s="60" t="s">
        <v>8</v>
      </c>
      <c r="AJ45">
        <v>30</v>
      </c>
      <c r="AK45">
        <v>0</v>
      </c>
      <c r="AL45">
        <v>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ht="30" x14ac:dyDescent="0.25">
      <c r="A46" s="41" t="s">
        <v>104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15</v>
      </c>
      <c r="AA46" s="16">
        <v>0</v>
      </c>
      <c r="AB46" s="16">
        <v>1</v>
      </c>
      <c r="AC46" s="2"/>
      <c r="AD46" s="2"/>
      <c r="AE46" s="2"/>
      <c r="AF46" s="2"/>
      <c r="AG46" s="2"/>
      <c r="AH46" s="57"/>
      <c r="AI46" s="60" t="s">
        <v>8</v>
      </c>
      <c r="AJ46">
        <f t="shared" ref="AJ46" si="28">Z46+AC46</f>
        <v>15</v>
      </c>
      <c r="AK46">
        <f t="shared" ref="AK46" si="29">AA46+AD46</f>
        <v>0</v>
      </c>
      <c r="AL46">
        <f t="shared" ref="AL46" si="30">AB46+AE46</f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x14ac:dyDescent="0.25">
      <c r="A47" s="41" t="s">
        <v>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15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si="25"/>
        <v>15</v>
      </c>
      <c r="AK47">
        <f t="shared" si="26"/>
        <v>15</v>
      </c>
      <c r="AL47">
        <f t="shared" si="27"/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x14ac:dyDescent="0.25">
      <c r="A48" s="41" t="s">
        <v>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60</v>
      </c>
      <c r="AA48" s="16">
        <v>30</v>
      </c>
      <c r="AB48" s="16">
        <v>4</v>
      </c>
      <c r="AC48" s="22">
        <v>60</v>
      </c>
      <c r="AD48" s="22">
        <v>30</v>
      </c>
      <c r="AE48" s="22">
        <v>5</v>
      </c>
      <c r="AF48" s="2"/>
      <c r="AG48" s="2"/>
      <c r="AH48" s="57"/>
      <c r="AI48" s="53" t="s">
        <v>97</v>
      </c>
      <c r="AJ48">
        <f>Z48+AC48</f>
        <v>120</v>
      </c>
      <c r="AK48">
        <f t="shared" ref="AK48:AL48" si="31">AA48+AD48</f>
        <v>60</v>
      </c>
      <c r="AL48">
        <f t="shared" si="31"/>
        <v>9</v>
      </c>
    </row>
    <row r="49" spans="1:38" x14ac:dyDescent="0.25">
      <c r="A49" s="41" t="s">
        <v>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15</v>
      </c>
      <c r="AB49" s="16">
        <v>4</v>
      </c>
      <c r="AC49" s="22">
        <v>60</v>
      </c>
      <c r="AD49" s="22">
        <v>30</v>
      </c>
      <c r="AE49" s="22">
        <v>6</v>
      </c>
      <c r="AF49" s="2"/>
      <c r="AG49" s="2"/>
      <c r="AH49" s="57"/>
      <c r="AI49" s="54" t="s">
        <v>95</v>
      </c>
      <c r="AJ49">
        <f>Z49+AC49</f>
        <v>120</v>
      </c>
      <c r="AK49">
        <f t="shared" ref="AK49" si="32">AA49+AD49</f>
        <v>45</v>
      </c>
      <c r="AL49">
        <f t="shared" ref="AL49" si="33">AB49+AE49</f>
        <v>10</v>
      </c>
    </row>
    <row r="50" spans="1:38" ht="30" x14ac:dyDescent="0.25">
      <c r="A50" s="41" t="s">
        <v>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30</v>
      </c>
      <c r="AA50" s="16">
        <v>0</v>
      </c>
      <c r="AB50" s="16">
        <v>2</v>
      </c>
      <c r="AC50" s="22">
        <v>30</v>
      </c>
      <c r="AD50" s="22">
        <v>0</v>
      </c>
      <c r="AE50" s="22">
        <v>4</v>
      </c>
      <c r="AF50" s="2"/>
      <c r="AG50" s="2"/>
      <c r="AH50" s="57"/>
      <c r="AI50" s="84" t="s">
        <v>105</v>
      </c>
      <c r="AJ50">
        <f t="shared" ref="AJ50:AJ51" si="34">Z50+AC50</f>
        <v>60</v>
      </c>
      <c r="AK50">
        <f t="shared" ref="AK50:AK51" si="35">AA50+AD50</f>
        <v>0</v>
      </c>
      <c r="AL50">
        <f t="shared" ref="AL50:AL51" si="36">AB50+AE50</f>
        <v>6</v>
      </c>
    </row>
    <row r="51" spans="1:38" ht="27" customHeight="1" x14ac:dyDescent="0.25">
      <c r="A51" s="42" t="s">
        <v>42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2">
        <v>30</v>
      </c>
      <c r="AD51" s="22">
        <v>0</v>
      </c>
      <c r="AE51" s="22">
        <v>2</v>
      </c>
      <c r="AF51" s="2"/>
      <c r="AG51" s="2"/>
      <c r="AH51" s="57"/>
      <c r="AI51" s="53" t="s">
        <v>9</v>
      </c>
      <c r="AJ51">
        <f t="shared" si="34"/>
        <v>30</v>
      </c>
      <c r="AK51">
        <f t="shared" si="35"/>
        <v>0</v>
      </c>
      <c r="AL51">
        <f t="shared" si="36"/>
        <v>2</v>
      </c>
    </row>
    <row r="52" spans="1:38" x14ac:dyDescent="0.25">
      <c r="A52" s="43" t="s">
        <v>65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0</v>
      </c>
      <c r="AD52" s="22">
        <v>0</v>
      </c>
      <c r="AE52" s="22">
        <v>10</v>
      </c>
      <c r="AF52" s="45">
        <v>0</v>
      </c>
      <c r="AG52" s="45">
        <v>0</v>
      </c>
      <c r="AH52" s="58">
        <v>10</v>
      </c>
      <c r="AJ52">
        <f t="shared" ref="AJ52:AK52" si="37">AC52+AF52</f>
        <v>0</v>
      </c>
      <c r="AK52">
        <f t="shared" si="37"/>
        <v>0</v>
      </c>
      <c r="AL52">
        <f>AE52+AH52</f>
        <v>20</v>
      </c>
    </row>
    <row r="53" spans="1:38" ht="30" x14ac:dyDescent="0.25">
      <c r="A53" s="47" t="s">
        <v>43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5">
        <v>0</v>
      </c>
      <c r="AG53" s="45">
        <v>80</v>
      </c>
      <c r="AH53" s="58">
        <v>2</v>
      </c>
      <c r="AI53" s="53" t="s">
        <v>81</v>
      </c>
      <c r="AJ53">
        <f t="shared" ref="AJ53:AJ58" si="38">AC53+AF53</f>
        <v>0</v>
      </c>
      <c r="AK53">
        <f t="shared" ref="AK53:AK58" si="39">AD53+AG53</f>
        <v>80</v>
      </c>
      <c r="AL53">
        <f t="shared" ref="AL53:AL58" si="40">AE53+AH53</f>
        <v>2</v>
      </c>
    </row>
    <row r="54" spans="1:38" ht="30" x14ac:dyDescent="0.25">
      <c r="A54" s="47" t="s">
        <v>44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81</v>
      </c>
      <c r="AJ54">
        <f t="shared" si="38"/>
        <v>0</v>
      </c>
      <c r="AK54">
        <f t="shared" si="39"/>
        <v>80</v>
      </c>
      <c r="AL54">
        <f t="shared" si="40"/>
        <v>2</v>
      </c>
    </row>
    <row r="55" spans="1:38" ht="30" x14ac:dyDescent="0.25">
      <c r="A55" s="47" t="s">
        <v>45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1</v>
      </c>
      <c r="AI55" s="53" t="s">
        <v>81</v>
      </c>
      <c r="AJ55">
        <f t="shared" si="38"/>
        <v>0</v>
      </c>
      <c r="AK55">
        <f t="shared" si="39"/>
        <v>80</v>
      </c>
      <c r="AL55">
        <f t="shared" si="40"/>
        <v>1</v>
      </c>
    </row>
    <row r="56" spans="1:38" x14ac:dyDescent="0.25">
      <c r="A56" s="47" t="s">
        <v>46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160</v>
      </c>
      <c r="AH56" s="58">
        <v>5</v>
      </c>
      <c r="AI56" s="53" t="s">
        <v>81</v>
      </c>
      <c r="AJ56">
        <f t="shared" si="38"/>
        <v>0</v>
      </c>
      <c r="AK56">
        <f t="shared" si="39"/>
        <v>160</v>
      </c>
      <c r="AL56">
        <f t="shared" si="40"/>
        <v>5</v>
      </c>
    </row>
    <row r="57" spans="1:38" x14ac:dyDescent="0.25">
      <c r="A57" s="47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81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48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81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76" t="s">
        <v>82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8"/>
      <c r="U59" s="78">
        <v>20</v>
      </c>
      <c r="V59" s="78">
        <v>0</v>
      </c>
      <c r="W59" s="79"/>
      <c r="X59" s="79">
        <v>20</v>
      </c>
      <c r="Y59" s="79">
        <v>0</v>
      </c>
      <c r="Z59" s="80"/>
      <c r="AA59" s="80">
        <v>20</v>
      </c>
      <c r="AB59" s="80">
        <v>0</v>
      </c>
      <c r="AC59" s="77"/>
      <c r="AD59" s="77"/>
      <c r="AE59" s="77"/>
      <c r="AF59" s="81"/>
      <c r="AG59" s="82"/>
      <c r="AH59" s="83"/>
      <c r="AI59" s="84" t="s">
        <v>80</v>
      </c>
      <c r="AJ59" s="85">
        <f t="shared" si="0"/>
        <v>0</v>
      </c>
      <c r="AK59" s="85">
        <f>U59+X59+AA59+AD59</f>
        <v>60</v>
      </c>
      <c r="AL59" s="85">
        <f t="shared" si="2"/>
        <v>0</v>
      </c>
    </row>
    <row r="60" spans="1:38" ht="30" x14ac:dyDescent="0.25">
      <c r="A60" s="63" t="s">
        <v>83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9"/>
      <c r="U60" s="69">
        <v>40</v>
      </c>
      <c r="V60" s="69">
        <v>0</v>
      </c>
      <c r="W60" s="70"/>
      <c r="X60" s="70">
        <v>40</v>
      </c>
      <c r="Y60" s="70">
        <v>0</v>
      </c>
      <c r="Z60" s="71"/>
      <c r="AA60" s="71">
        <v>40</v>
      </c>
      <c r="AB60" s="71">
        <v>0</v>
      </c>
      <c r="AC60" s="72"/>
      <c r="AD60" s="72">
        <v>40</v>
      </c>
      <c r="AE60" s="72">
        <v>0</v>
      </c>
      <c r="AF60" s="64"/>
      <c r="AG60" s="67"/>
      <c r="AH60" s="68"/>
      <c r="AI60" s="73" t="s">
        <v>80</v>
      </c>
      <c r="AJ60" s="74">
        <f t="shared" si="0"/>
        <v>0</v>
      </c>
      <c r="AK60" s="74">
        <f t="shared" ref="AK60:AK63" si="41">U60+X60+AA60+AD60</f>
        <v>160</v>
      </c>
      <c r="AL60" s="74">
        <f t="shared" si="2"/>
        <v>0</v>
      </c>
    </row>
    <row r="61" spans="1:38" ht="30" x14ac:dyDescent="0.25">
      <c r="A61" s="63" t="s">
        <v>84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9"/>
      <c r="U61" s="69">
        <v>20</v>
      </c>
      <c r="V61" s="69">
        <v>0</v>
      </c>
      <c r="W61" s="70"/>
      <c r="X61" s="70">
        <v>20</v>
      </c>
      <c r="Y61" s="70">
        <v>0</v>
      </c>
      <c r="Z61" s="71"/>
      <c r="AA61" s="71">
        <v>20</v>
      </c>
      <c r="AB61" s="71">
        <v>0</v>
      </c>
      <c r="AC61" s="72"/>
      <c r="AD61" s="72">
        <v>20</v>
      </c>
      <c r="AE61" s="72">
        <v>0</v>
      </c>
      <c r="AF61" s="64"/>
      <c r="AG61" s="67"/>
      <c r="AH61" s="68"/>
      <c r="AI61" s="73" t="s">
        <v>80</v>
      </c>
      <c r="AJ61" s="74">
        <f t="shared" si="0"/>
        <v>0</v>
      </c>
      <c r="AK61" s="74">
        <f t="shared" si="41"/>
        <v>80</v>
      </c>
      <c r="AL61" s="74">
        <f t="shared" si="2"/>
        <v>0</v>
      </c>
    </row>
    <row r="62" spans="1:38" ht="30" x14ac:dyDescent="0.25">
      <c r="A62" s="63" t="s">
        <v>85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60</v>
      </c>
      <c r="V62" s="69">
        <v>0</v>
      </c>
      <c r="W62" s="70"/>
      <c r="X62" s="70">
        <v>60</v>
      </c>
      <c r="Y62" s="70">
        <v>0</v>
      </c>
      <c r="Z62" s="71"/>
      <c r="AA62" s="71">
        <v>60</v>
      </c>
      <c r="AB62" s="71">
        <v>0</v>
      </c>
      <c r="AC62" s="72"/>
      <c r="AD62" s="72">
        <v>60</v>
      </c>
      <c r="AE62" s="72">
        <v>0</v>
      </c>
      <c r="AF62" s="64"/>
      <c r="AG62" s="67"/>
      <c r="AH62" s="68"/>
      <c r="AI62" s="73" t="s">
        <v>80</v>
      </c>
      <c r="AJ62" s="74">
        <f t="shared" si="0"/>
        <v>0</v>
      </c>
      <c r="AK62" s="74">
        <f t="shared" si="41"/>
        <v>240</v>
      </c>
      <c r="AL62" s="74">
        <f t="shared" si="2"/>
        <v>0</v>
      </c>
    </row>
    <row r="63" spans="1:38" ht="30" x14ac:dyDescent="0.25">
      <c r="A63" s="63" t="s">
        <v>86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80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x14ac:dyDescent="0.25">
      <c r="A64" s="63" t="s">
        <v>66</v>
      </c>
      <c r="B64" s="64"/>
      <c r="C64" s="64">
        <v>30</v>
      </c>
      <c r="D64" s="64">
        <v>0</v>
      </c>
      <c r="E64" s="64"/>
      <c r="F64" s="64">
        <v>30</v>
      </c>
      <c r="G64" s="64">
        <v>0</v>
      </c>
      <c r="H64" s="64"/>
      <c r="I64" s="64">
        <v>30</v>
      </c>
      <c r="J64" s="64">
        <v>0</v>
      </c>
      <c r="K64" s="64"/>
      <c r="L64" s="64">
        <v>30</v>
      </c>
      <c r="M64" s="64">
        <v>0</v>
      </c>
      <c r="N64" s="64"/>
      <c r="O64" s="64">
        <v>30</v>
      </c>
      <c r="P64" s="64">
        <v>0</v>
      </c>
      <c r="Q64" s="65"/>
      <c r="R64" s="65"/>
      <c r="S64" s="65"/>
      <c r="T64" s="28"/>
      <c r="U64" s="28"/>
      <c r="V64" s="28"/>
      <c r="W64" s="29"/>
      <c r="X64" s="29"/>
      <c r="Y64" s="29"/>
      <c r="Z64" s="27"/>
      <c r="AA64" s="27"/>
      <c r="AB64" s="27"/>
      <c r="AC64" s="30"/>
      <c r="AD64" s="30"/>
      <c r="AE64" s="30"/>
      <c r="AF64" s="64"/>
      <c r="AG64" s="67"/>
      <c r="AH64" s="68"/>
      <c r="AI64" s="73" t="s">
        <v>80</v>
      </c>
      <c r="AJ64" s="74">
        <f>B64+E64+H64</f>
        <v>0</v>
      </c>
      <c r="AK64" s="74">
        <f>C64+F64+L64+O64+I64</f>
        <v>150</v>
      </c>
      <c r="AL64" s="74">
        <f>D64+G64+J64</f>
        <v>0</v>
      </c>
    </row>
    <row r="65" spans="1:40" ht="19.5" customHeight="1" thickBot="1" x14ac:dyDescent="0.3">
      <c r="A65" s="44" t="s">
        <v>49</v>
      </c>
      <c r="B65" s="18"/>
      <c r="C65" s="18"/>
      <c r="D65" s="18">
        <v>3</v>
      </c>
      <c r="E65" s="19"/>
      <c r="F65" s="19"/>
      <c r="G65" s="19">
        <v>3</v>
      </c>
      <c r="H65" s="23"/>
      <c r="I65" s="23"/>
      <c r="J65" s="23">
        <v>3</v>
      </c>
      <c r="K65" s="24"/>
      <c r="L65" s="24"/>
      <c r="M65" s="24">
        <v>3</v>
      </c>
      <c r="N65" s="25"/>
      <c r="O65" s="25"/>
      <c r="P65" s="25">
        <v>3</v>
      </c>
      <c r="Q65" s="26"/>
      <c r="R65" s="26"/>
      <c r="S65" s="26">
        <v>3</v>
      </c>
      <c r="T65" s="28"/>
      <c r="U65" s="28"/>
      <c r="V65" s="28">
        <v>3</v>
      </c>
      <c r="W65" s="29"/>
      <c r="X65" s="29"/>
      <c r="Y65" s="29">
        <v>3</v>
      </c>
      <c r="Z65" s="27"/>
      <c r="AA65" s="27"/>
      <c r="AB65" s="27">
        <v>3</v>
      </c>
      <c r="AC65" s="30"/>
      <c r="AD65" s="30"/>
      <c r="AE65" s="30">
        <v>3</v>
      </c>
      <c r="AF65" s="45"/>
      <c r="AG65" s="46"/>
      <c r="AH65" s="59">
        <v>0</v>
      </c>
      <c r="AI65" s="53" t="s">
        <v>80</v>
      </c>
      <c r="AJ65">
        <f t="shared" si="0"/>
        <v>0</v>
      </c>
      <c r="AK65">
        <f t="shared" si="1"/>
        <v>0</v>
      </c>
      <c r="AL65">
        <f>SUM(B65:AH65)</f>
        <v>30</v>
      </c>
    </row>
    <row r="66" spans="1:40" s="17" customFormat="1" ht="15.75" thickTop="1" x14ac:dyDescent="0.25">
      <c r="A66" s="20" t="s">
        <v>50</v>
      </c>
      <c r="B66" s="21">
        <f>SUM(B3:B58)</f>
        <v>195</v>
      </c>
      <c r="C66" s="21">
        <f>SUM(C3:C58)</f>
        <v>165</v>
      </c>
      <c r="D66" s="21">
        <f>SUM(D3:D58)+D65</f>
        <v>30</v>
      </c>
      <c r="E66" s="21">
        <f>SUM(E3:E58)</f>
        <v>180</v>
      </c>
      <c r="F66" s="21">
        <f>SUM(F3:F58)</f>
        <v>240</v>
      </c>
      <c r="G66" s="62">
        <f>SUM(G3:G58)+G65</f>
        <v>30</v>
      </c>
      <c r="H66" s="21">
        <f>SUM(H3:H58)</f>
        <v>195</v>
      </c>
      <c r="I66" s="21">
        <f>SUM(I3:I58)</f>
        <v>105</v>
      </c>
      <c r="J66" s="21">
        <f>SUM(J3:J58)+J65</f>
        <v>30</v>
      </c>
      <c r="K66" s="21">
        <f>SUM(K3:K58)</f>
        <v>195</v>
      </c>
      <c r="L66" s="21">
        <f>SUM(L3:L58)</f>
        <v>105</v>
      </c>
      <c r="M66" s="21">
        <f>SUM(M3:M58)+M65</f>
        <v>30</v>
      </c>
      <c r="N66" s="21">
        <f>SUM(N3:N58)</f>
        <v>210</v>
      </c>
      <c r="O66" s="21">
        <f>SUM(O3:O58)</f>
        <v>158</v>
      </c>
      <c r="P66" s="21">
        <f>SUM(P3:P58)+P65</f>
        <v>30</v>
      </c>
      <c r="Q66" s="21">
        <f>SUM(Q3:Q58)</f>
        <v>240</v>
      </c>
      <c r="R66" s="21">
        <f>SUM(R3:R58)</f>
        <v>225</v>
      </c>
      <c r="S66" s="21">
        <f>SUM(S3:S58)+S65</f>
        <v>30</v>
      </c>
      <c r="T66" s="21">
        <f>SUM(T3:T58)</f>
        <v>259</v>
      </c>
      <c r="U66" s="21">
        <f>SUM(U3:U58)+U59</f>
        <v>215</v>
      </c>
      <c r="V66" s="21">
        <f>SUM(V3:V58)+V65</f>
        <v>30</v>
      </c>
      <c r="W66" s="21">
        <f>SUM(W3:W58)</f>
        <v>270</v>
      </c>
      <c r="X66" s="21">
        <f>SUM(X3:X58)+X59</f>
        <v>245</v>
      </c>
      <c r="Y66" s="21">
        <f>SUM(Y3:Y58)+Y65</f>
        <v>30</v>
      </c>
      <c r="Z66" s="21">
        <f>SUM(Z3:Z58)</f>
        <v>345</v>
      </c>
      <c r="AA66" s="21">
        <f>SUM(AA3:AA58)+AA59</f>
        <v>200</v>
      </c>
      <c r="AB66" s="21">
        <f>SUM(AB3:AB58)+AB65</f>
        <v>30</v>
      </c>
      <c r="AC66" s="21">
        <f>SUM(AC3:AC58)</f>
        <v>180</v>
      </c>
      <c r="AD66" s="21">
        <f>SUM(AD3:AD58)</f>
        <v>60</v>
      </c>
      <c r="AE66" s="21">
        <f>SUM(AE3:AE58)+AE65</f>
        <v>30</v>
      </c>
      <c r="AF66" s="21">
        <f>SUM(AF3:AF58)</f>
        <v>0</v>
      </c>
      <c r="AG66" s="21">
        <f>SUM(AG3:AG58)</f>
        <v>720</v>
      </c>
      <c r="AH66" s="21">
        <f>SUM(AH3:AH58)</f>
        <v>30</v>
      </c>
      <c r="AI66" s="61"/>
      <c r="AJ66" s="75">
        <f>B66+E66++K66+N66+Q66+T66+W66+Z66+AC66+AF66+H66</f>
        <v>2269</v>
      </c>
      <c r="AK66" s="75">
        <f>C66+F66++L66+O66+R66+U66+X66+AA66+AD66+AG66+I66</f>
        <v>2438</v>
      </c>
      <c r="AL66" s="75">
        <f>D66+G66++M66+P66+S66+V66+Y66+AB66+AE66+AH66+J66</f>
        <v>330</v>
      </c>
    </row>
    <row r="67" spans="1:40" s="17" customFormat="1" x14ac:dyDescent="0.25">
      <c r="A67" s="49"/>
      <c r="B67" s="50">
        <f>B66+C66</f>
        <v>360</v>
      </c>
      <c r="C67" s="50"/>
      <c r="D67" s="50"/>
      <c r="E67" s="50">
        <f t="shared" ref="E67:AC67" si="42">E66+F66</f>
        <v>420</v>
      </c>
      <c r="F67" s="50"/>
      <c r="G67" s="50"/>
      <c r="H67" s="50">
        <f t="shared" si="42"/>
        <v>300</v>
      </c>
      <c r="I67" s="50"/>
      <c r="J67" s="50"/>
      <c r="K67" s="50">
        <f t="shared" si="42"/>
        <v>300</v>
      </c>
      <c r="L67" s="50"/>
      <c r="M67" s="50"/>
      <c r="N67" s="50">
        <f t="shared" si="42"/>
        <v>368</v>
      </c>
      <c r="O67" s="50"/>
      <c r="P67" s="50"/>
      <c r="Q67" s="50">
        <f t="shared" si="42"/>
        <v>465</v>
      </c>
      <c r="R67" s="50"/>
      <c r="S67" s="50"/>
      <c r="T67" s="50">
        <f t="shared" si="42"/>
        <v>474</v>
      </c>
      <c r="U67" s="50"/>
      <c r="V67" s="50"/>
      <c r="W67" s="50">
        <f>W66+X66</f>
        <v>515</v>
      </c>
      <c r="X67" s="50"/>
      <c r="Y67" s="50"/>
      <c r="Z67" s="50">
        <f>Z66+AA66</f>
        <v>545</v>
      </c>
      <c r="AA67" s="50"/>
      <c r="AB67" s="50"/>
      <c r="AC67" s="50">
        <f t="shared" si="42"/>
        <v>240</v>
      </c>
      <c r="AD67" s="50"/>
      <c r="AE67" s="50"/>
      <c r="AF67" s="50">
        <f>AF66+AG66</f>
        <v>720</v>
      </c>
      <c r="AG67" s="50"/>
      <c r="AH67" s="50"/>
      <c r="AI67" s="61"/>
      <c r="AJ67" s="75">
        <f>B67+E67++K67+N67+Q67+T67+W67+Z67+AC67+AF67+H67</f>
        <v>4707</v>
      </c>
      <c r="AK67" s="38"/>
      <c r="AL67" s="38"/>
      <c r="AM67"/>
      <c r="AN67"/>
    </row>
    <row r="68" spans="1:4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40" x14ac:dyDescent="0.25">
      <c r="A69" s="89" t="s">
        <v>60</v>
      </c>
      <c r="B69" s="89"/>
      <c r="C69" s="89"/>
      <c r="D69" s="89"/>
      <c r="E69" s="89"/>
      <c r="F69" s="89"/>
      <c r="G69" s="89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7"/>
      <c r="AG69" s="17"/>
      <c r="AH69" s="17"/>
      <c r="AI69" s="17"/>
      <c r="AJ69" s="17"/>
      <c r="AK69" s="17"/>
    </row>
    <row r="70" spans="1:40" x14ac:dyDescent="0.25">
      <c r="A70" s="88" t="s">
        <v>56</v>
      </c>
      <c r="B70" s="88"/>
      <c r="C70" s="88"/>
      <c r="D70" s="88"/>
      <c r="E70" s="88"/>
      <c r="F70" s="88"/>
      <c r="G70" s="8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88" t="s">
        <v>57</v>
      </c>
      <c r="B71" s="88"/>
      <c r="C71" s="88"/>
      <c r="D71" s="88"/>
      <c r="E71" s="88"/>
      <c r="F71" s="88"/>
      <c r="G71" s="8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88" t="s">
        <v>71</v>
      </c>
      <c r="B72" s="88" t="s">
        <v>64</v>
      </c>
      <c r="C72" s="88"/>
      <c r="D72" s="88"/>
      <c r="E72" s="88"/>
      <c r="F72" s="88"/>
      <c r="G72" s="8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</sheetData>
  <mergeCells count="15">
    <mergeCell ref="T1:V1"/>
    <mergeCell ref="W1:Y1"/>
    <mergeCell ref="Z1:AB1"/>
    <mergeCell ref="AC1:AE1"/>
    <mergeCell ref="AF1:AH1"/>
    <mergeCell ref="A72:G72"/>
    <mergeCell ref="A69:G69"/>
    <mergeCell ref="A70:G70"/>
    <mergeCell ref="A71:G7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SZIE AOTK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Dicsőváriné Csillag Éva</cp:lastModifiedBy>
  <cp:lastPrinted>2020-05-28T07:43:19Z</cp:lastPrinted>
  <dcterms:created xsi:type="dcterms:W3CDTF">2016-10-18T11:09:54Z</dcterms:created>
  <dcterms:modified xsi:type="dcterms:W3CDTF">2020-06-23T12:32:47Z</dcterms:modified>
</cp:coreProperties>
</file>