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umok\SZENÁTUS\"/>
    </mc:Choice>
  </mc:AlternateContent>
  <xr:revisionPtr revIDLastSave="0" documentId="13_ncr:1_{800415C3-5C2C-41B1-B2EF-10BAF5BEFC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unka1" sheetId="1" r:id="rId1"/>
    <sheet name="Munka2" sheetId="2" r:id="rId2"/>
    <sheet name="Munk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61" i="1" l="1"/>
  <c r="AC59" i="1"/>
  <c r="Z59" i="1"/>
  <c r="W59" i="1"/>
  <c r="T59" i="1"/>
  <c r="Q59" i="1"/>
  <c r="N59" i="1"/>
  <c r="K59" i="1"/>
  <c r="H59" i="1"/>
  <c r="E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I58" i="1" s="1"/>
  <c r="C58" i="1"/>
  <c r="AH58" i="1" s="1"/>
  <c r="B58" i="1"/>
  <c r="B59" i="1" s="1"/>
  <c r="AG59" i="1" s="1"/>
  <c r="AI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I29" i="1"/>
  <c r="AH29" i="1"/>
  <c r="AG29" i="1"/>
  <c r="AI28" i="1"/>
  <c r="AH28" i="1"/>
  <c r="AG28" i="1"/>
  <c r="AI27" i="1"/>
  <c r="AH27" i="1"/>
  <c r="AG27" i="1"/>
  <c r="AI26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G61" i="1" s="1"/>
  <c r="AI3" i="1"/>
  <c r="AH3" i="1"/>
  <c r="AH61" i="1" s="1"/>
  <c r="AG3" i="1"/>
  <c r="AG58" i="1" l="1"/>
</calcChain>
</file>

<file path=xl/sharedStrings.xml><?xml version="1.0" encoding="utf-8"?>
<sst xmlns="http://schemas.openxmlformats.org/spreadsheetml/2006/main" count="157" uniqueCount="96">
  <si>
    <t>Félév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</si>
  <si>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</si>
  <si>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</si>
  <si>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</si>
  <si>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</si>
  <si>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</si>
  <si>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</si>
  <si>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</si>
  <si>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</si>
  <si>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</si>
  <si>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</si>
  <si>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Vizsgaoszlop</t>
  </si>
  <si>
    <t>MINDÖSSZESEN</t>
  </si>
  <si>
    <t>Tantárgy</t>
  </si>
  <si>
    <t>ea.</t>
  </si>
  <si>
    <t>gy.</t>
  </si>
  <si>
    <t>kr.</t>
  </si>
  <si>
    <t>Előadás</t>
  </si>
  <si>
    <t>Gyakorlat</t>
  </si>
  <si>
    <t>Kredit</t>
  </si>
  <si>
    <t>Angol szaknyelv</t>
  </si>
  <si>
    <t>gyj-1-6.</t>
  </si>
  <si>
    <t>Anatómia</t>
  </si>
  <si>
    <t>1., 2., 3.</t>
  </si>
  <si>
    <t>Összehasonlító állatszervezettan</t>
  </si>
  <si>
    <r>
      <rPr>
        <sz val="11"/>
        <color rgb="FF000000"/>
        <rFont val="Calibri"/>
        <family val="2"/>
        <charset val="238"/>
      </rPr>
      <t>1.,</t>
    </r>
    <r>
      <rPr>
        <u/>
        <sz val="11"/>
        <color rgb="FF000000"/>
        <rFont val="Calibri"/>
        <family val="2"/>
        <charset val="238"/>
      </rPr>
      <t xml:space="preserve"> 2.</t>
    </r>
  </si>
  <si>
    <t>Zoológus, mint hivatás</t>
  </si>
  <si>
    <t>Bevezetés a biológiába</t>
  </si>
  <si>
    <t>Állattan</t>
  </si>
  <si>
    <t>Informatika</t>
  </si>
  <si>
    <t>Biofizika</t>
  </si>
  <si>
    <t>Latin</t>
  </si>
  <si>
    <t>gyj-1, gyj-2</t>
  </si>
  <si>
    <t>Szövettan</t>
  </si>
  <si>
    <t>1., 2.</t>
  </si>
  <si>
    <t>Kémia</t>
  </si>
  <si>
    <t>Állatvédelem</t>
  </si>
  <si>
    <t>Problémafelismerő terepgyakorlat</t>
  </si>
  <si>
    <t>gyj-2</t>
  </si>
  <si>
    <t>Biomatematika</t>
  </si>
  <si>
    <r>
      <rPr>
        <sz val="11"/>
        <color rgb="FF000000"/>
        <rFont val="Calibri"/>
        <family val="2"/>
        <charset val="238"/>
      </rPr>
      <t xml:space="preserve">gyj-2, gyj-3, </t>
    </r>
    <r>
      <rPr>
        <u/>
        <sz val="11"/>
        <color rgb="FF000000"/>
        <rFont val="Calibri"/>
        <family val="2"/>
        <charset val="238"/>
      </rPr>
      <t>4.</t>
    </r>
  </si>
  <si>
    <t>Növénytan</t>
  </si>
  <si>
    <t>3., 4.</t>
  </si>
  <si>
    <t>Viselkedésbiológia</t>
  </si>
  <si>
    <t>Élettan</t>
  </si>
  <si>
    <t>gyj-3, 4.</t>
  </si>
  <si>
    <t>Biokémia</t>
  </si>
  <si>
    <t>Háziállatok genetikája</t>
  </si>
  <si>
    <t>Zootaxonómia</t>
  </si>
  <si>
    <r>
      <rPr>
        <sz val="11"/>
        <color rgb="FF000000"/>
        <rFont val="Calibri"/>
        <family val="2"/>
        <charset val="238"/>
      </rPr>
      <t>4.,</t>
    </r>
    <r>
      <rPr>
        <u/>
        <sz val="11"/>
        <color rgb="FF000000"/>
        <rFont val="Calibri"/>
        <family val="2"/>
        <charset val="238"/>
      </rPr>
      <t xml:space="preserve"> 5.</t>
    </r>
  </si>
  <si>
    <t>Genetika</t>
  </si>
  <si>
    <t>Sejt molekuláris biológiája</t>
  </si>
  <si>
    <t>Ökológia alapjai</t>
  </si>
  <si>
    <t>Bakteriológia</t>
  </si>
  <si>
    <t>Laborállat-tudomány és bioetika</t>
  </si>
  <si>
    <t>Agrárgazdaságtan</t>
  </si>
  <si>
    <t>Zoológia aktuális kérdései</t>
  </si>
  <si>
    <t>Laboratóriumi diagnosztika</t>
  </si>
  <si>
    <t>Immunológia</t>
  </si>
  <si>
    <t>Virológia</t>
  </si>
  <si>
    <t>Környezeti mikrobiológia</t>
  </si>
  <si>
    <t>Parazitológia</t>
  </si>
  <si>
    <t>gyj-6, 7.</t>
  </si>
  <si>
    <t>Biogeográfia</t>
  </si>
  <si>
    <t>Terepgyakorlat</t>
  </si>
  <si>
    <t>gyj-6.</t>
  </si>
  <si>
    <t>Kórtan</t>
  </si>
  <si>
    <t>Kutatástervezés</t>
  </si>
  <si>
    <t>Állattenyésztéstan</t>
  </si>
  <si>
    <t>Populációgenetika</t>
  </si>
  <si>
    <t>Szaporodásbiológia és biotechnológia</t>
  </si>
  <si>
    <t>gyj-7, gyj-8, 9.</t>
  </si>
  <si>
    <t>Diplomamunka konzultáció</t>
  </si>
  <si>
    <t>gyj-7-10.</t>
  </si>
  <si>
    <t>Diplomamunka témabeszámoló</t>
  </si>
  <si>
    <t>Diplomamunka készítés</t>
  </si>
  <si>
    <t>Evolúcióbiológia</t>
  </si>
  <si>
    <t>Számítógépes statisztika</t>
  </si>
  <si>
    <t>Tudományos prezentációk készítése</t>
  </si>
  <si>
    <t>Könyvtári informatika</t>
  </si>
  <si>
    <t>gyj-8.</t>
  </si>
  <si>
    <t>Tudományos kommunikáció és pályázatírás</t>
  </si>
  <si>
    <t>gyj-8, 9.</t>
  </si>
  <si>
    <t>Epidemiológia</t>
  </si>
  <si>
    <t>gyj-9, 10.</t>
  </si>
  <si>
    <t>Cikkolvasó szeminárium</t>
  </si>
  <si>
    <t>gyj-9-10.</t>
  </si>
  <si>
    <t>Toxikológia és ökotoxikológia</t>
  </si>
  <si>
    <t xml:space="preserve">Bioinformatika és evolúciós összehasonlító módszerek </t>
  </si>
  <si>
    <t>Egzotikus állatok tartása</t>
  </si>
  <si>
    <t>Természet- és állatvédelmi jog</t>
  </si>
  <si>
    <t>Testnevelés</t>
  </si>
  <si>
    <t>ai.</t>
  </si>
  <si>
    <t>Fakultatív tantárgyak</t>
  </si>
  <si>
    <t>Összesen</t>
  </si>
  <si>
    <t>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</si>
</sst>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77933C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3A2C7"/>
        <bgColor rgb="FF9999FF"/>
      </patternFill>
    </fill>
    <fill>
      <patternFill patternType="solid">
        <fgColor rgb="FFB7DEE8"/>
        <bgColor rgb="FFD9D9D9"/>
      </patternFill>
    </fill>
    <fill>
      <patternFill patternType="solid">
        <fgColor rgb="FFE46C0A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FCD5B5"/>
        <bgColor rgb="FFD9D9D9"/>
      </patternFill>
    </fill>
    <fill>
      <patternFill patternType="solid">
        <fgColor rgb="FFE6B9B8"/>
        <bgColor rgb="FFFCD5B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11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1" fillId="3" borderId="1" xfId="0" applyFont="1" applyFill="1" applyBorder="1" applyAlignment="1">
      <alignment vertical="center" wrapText="1"/>
    </xf>
    <xf numFmtId="1" fontId="0" fillId="0" borderId="0" xfId="0" applyNumberFormat="1"/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8" borderId="1" xfId="0" applyFill="1" applyBorder="1"/>
    <xf numFmtId="0" fontId="0" fillId="2" borderId="0" xfId="0" applyFill="1"/>
    <xf numFmtId="0" fontId="1" fillId="8" borderId="1" xfId="0" applyFont="1" applyFill="1" applyBorder="1" applyAlignment="1">
      <alignment vertical="center" wrapText="1"/>
    </xf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wrapText="1"/>
    </xf>
    <xf numFmtId="0" fontId="3" fillId="12" borderId="2" xfId="0" applyFont="1" applyFill="1" applyBorder="1" applyAlignment="1">
      <alignment vertical="center" wrapText="1"/>
    </xf>
    <xf numFmtId="0" fontId="4" fillId="1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1" fillId="0" borderId="1" xfId="0" applyFont="1" applyBorder="1" applyAlignment="1">
      <alignment horizontal="center"/>
    </xf>
    <xf numFmtId="1" fontId="1" fillId="2" borderId="0" xfId="0" applyNumberFormat="1" applyFon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/>
    <xf numFmtId="0" fontId="5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7DEE8"/>
      <rgbColor rgb="FFFF99CC"/>
      <rgbColor rgb="FFB3A2C7"/>
      <rgbColor rgb="FFFCD5B5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3"/>
  <sheetViews>
    <sheetView tabSelected="1" zoomScale="120" zoomScaleNormal="120" workbookViewId="0">
      <selection activeCell="M10" sqref="M10"/>
    </sheetView>
  </sheetViews>
  <sheetFormatPr defaultColWidth="8.7109375" defaultRowHeight="15" x14ac:dyDescent="0.25"/>
  <cols>
    <col min="1" max="1" width="27.85546875" customWidth="1"/>
    <col min="2" max="3" width="4.42578125" customWidth="1"/>
    <col min="4" max="4" width="3.42578125" customWidth="1"/>
    <col min="5" max="6" width="4.42578125" customWidth="1"/>
    <col min="7" max="7" width="3.42578125" customWidth="1"/>
    <col min="8" max="9" width="4.42578125" customWidth="1"/>
    <col min="10" max="10" width="3.42578125" customWidth="1"/>
    <col min="11" max="12" width="4.42578125" customWidth="1"/>
    <col min="13" max="13" width="3.42578125" customWidth="1"/>
    <col min="14" max="15" width="4.42578125" customWidth="1"/>
    <col min="16" max="16" width="3.42578125" customWidth="1"/>
    <col min="17" max="18" width="4.42578125" customWidth="1"/>
    <col min="19" max="19" width="3.42578125" customWidth="1"/>
    <col min="20" max="21" width="4.42578125" customWidth="1"/>
    <col min="22" max="22" width="3.42578125" customWidth="1"/>
    <col min="23" max="24" width="4.42578125" customWidth="1"/>
    <col min="25" max="25" width="3.42578125" customWidth="1"/>
    <col min="26" max="27" width="4.42578125" customWidth="1"/>
    <col min="28" max="28" width="3.42578125" customWidth="1"/>
    <col min="29" max="30" width="4.42578125" customWidth="1"/>
    <col min="31" max="31" width="3.42578125" customWidth="1"/>
    <col min="32" max="32" width="17.85546875" style="11" customWidth="1"/>
    <col min="16382" max="16384" width="11.5703125" customWidth="1"/>
  </cols>
  <sheetData>
    <row r="1" spans="1:35" x14ac:dyDescent="0.25">
      <c r="A1" s="12" t="s">
        <v>0</v>
      </c>
      <c r="B1" s="10" t="s">
        <v>1</v>
      </c>
      <c r="C1" s="10"/>
      <c r="D1" s="10"/>
      <c r="E1" s="9" t="s">
        <v>2</v>
      </c>
      <c r="F1" s="9"/>
      <c r="G1" s="9"/>
      <c r="H1" s="8" t="s">
        <v>3</v>
      </c>
      <c r="I1" s="8"/>
      <c r="J1" s="8"/>
      <c r="K1" s="7" t="s">
        <v>4</v>
      </c>
      <c r="L1" s="7"/>
      <c r="M1" s="7"/>
      <c r="N1" s="6" t="s">
        <v>5</v>
      </c>
      <c r="O1" s="6"/>
      <c r="P1" s="6"/>
      <c r="Q1" s="5" t="s">
        <v>6</v>
      </c>
      <c r="R1" s="5"/>
      <c r="S1" s="5"/>
      <c r="T1" s="4" t="s">
        <v>7</v>
      </c>
      <c r="U1" s="4"/>
      <c r="V1" s="4"/>
      <c r="W1" s="3" t="s">
        <v>8</v>
      </c>
      <c r="X1" s="3"/>
      <c r="Y1" s="3"/>
      <c r="Z1" s="2" t="s">
        <v>9</v>
      </c>
      <c r="AA1" s="2"/>
      <c r="AB1" s="2"/>
      <c r="AC1" s="1" t="s">
        <v>10</v>
      </c>
      <c r="AD1" s="1"/>
      <c r="AE1" s="1"/>
      <c r="AF1" s="11" t="s">
        <v>11</v>
      </c>
      <c r="AG1" t="s">
        <v>12</v>
      </c>
    </row>
    <row r="2" spans="1:35" x14ac:dyDescent="0.25">
      <c r="A2" s="13" t="s">
        <v>13</v>
      </c>
      <c r="B2" s="11" t="s">
        <v>14</v>
      </c>
      <c r="C2" s="11" t="s">
        <v>15</v>
      </c>
      <c r="D2" s="11" t="s">
        <v>16</v>
      </c>
      <c r="E2" s="11" t="s">
        <v>14</v>
      </c>
      <c r="F2" s="11" t="s">
        <v>15</v>
      </c>
      <c r="G2" s="11" t="s">
        <v>16</v>
      </c>
      <c r="H2" s="11" t="s">
        <v>14</v>
      </c>
      <c r="I2" s="11" t="s">
        <v>15</v>
      </c>
      <c r="J2" s="11" t="s">
        <v>16</v>
      </c>
      <c r="K2" s="11" t="s">
        <v>14</v>
      </c>
      <c r="L2" s="11" t="s">
        <v>15</v>
      </c>
      <c r="M2" s="11" t="s">
        <v>16</v>
      </c>
      <c r="N2" s="11" t="s">
        <v>14</v>
      </c>
      <c r="O2" s="11" t="s">
        <v>15</v>
      </c>
      <c r="P2" s="11" t="s">
        <v>16</v>
      </c>
      <c r="Q2" s="11" t="s">
        <v>14</v>
      </c>
      <c r="R2" s="11" t="s">
        <v>15</v>
      </c>
      <c r="S2" s="11" t="s">
        <v>16</v>
      </c>
      <c r="T2" s="11" t="s">
        <v>14</v>
      </c>
      <c r="U2" s="11" t="s">
        <v>15</v>
      </c>
      <c r="V2" s="11" t="s">
        <v>16</v>
      </c>
      <c r="W2" s="11" t="s">
        <v>14</v>
      </c>
      <c r="X2" s="11" t="s">
        <v>15</v>
      </c>
      <c r="Y2" s="11" t="s">
        <v>16</v>
      </c>
      <c r="Z2" s="11" t="s">
        <v>14</v>
      </c>
      <c r="AA2" s="11" t="s">
        <v>15</v>
      </c>
      <c r="AB2" s="11" t="s">
        <v>16</v>
      </c>
      <c r="AC2" s="11" t="s">
        <v>14</v>
      </c>
      <c r="AD2" s="11" t="s">
        <v>15</v>
      </c>
      <c r="AE2" s="11" t="s">
        <v>16</v>
      </c>
      <c r="AG2" t="s">
        <v>17</v>
      </c>
      <c r="AH2" t="s">
        <v>18</v>
      </c>
      <c r="AI2" s="14" t="s">
        <v>19</v>
      </c>
    </row>
    <row r="3" spans="1:35" x14ac:dyDescent="0.25">
      <c r="A3" s="15" t="s">
        <v>20</v>
      </c>
      <c r="B3" s="16">
        <v>0</v>
      </c>
      <c r="C3" s="16">
        <v>30</v>
      </c>
      <c r="D3" s="16">
        <v>1</v>
      </c>
      <c r="E3" s="17">
        <v>0</v>
      </c>
      <c r="F3" s="17">
        <v>30</v>
      </c>
      <c r="G3" s="17">
        <v>1</v>
      </c>
      <c r="H3" s="18">
        <v>0</v>
      </c>
      <c r="I3" s="18">
        <v>30</v>
      </c>
      <c r="J3" s="18">
        <v>1</v>
      </c>
      <c r="K3" s="19">
        <v>0</v>
      </c>
      <c r="L3" s="19">
        <v>30</v>
      </c>
      <c r="M3" s="19">
        <v>1</v>
      </c>
      <c r="N3" s="20">
        <v>0</v>
      </c>
      <c r="O3" s="20">
        <v>30</v>
      </c>
      <c r="P3" s="20">
        <v>1</v>
      </c>
      <c r="Q3" s="21">
        <v>0</v>
      </c>
      <c r="R3" s="21">
        <v>30</v>
      </c>
      <c r="S3" s="21">
        <v>1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 t="s">
        <v>21</v>
      </c>
      <c r="AG3">
        <f>B3+E3+H3+K3+N3+Q3</f>
        <v>0</v>
      </c>
      <c r="AH3">
        <f>C3+F3+I3+L3+O3+R3</f>
        <v>180</v>
      </c>
      <c r="AI3">
        <f>D3+G3+J3+M3+P3+S3</f>
        <v>6</v>
      </c>
    </row>
    <row r="4" spans="1:35" x14ac:dyDescent="0.25">
      <c r="A4" s="15" t="s">
        <v>22</v>
      </c>
      <c r="B4" s="63">
        <v>30</v>
      </c>
      <c r="C4" s="16">
        <v>30</v>
      </c>
      <c r="D4" s="16">
        <v>3</v>
      </c>
      <c r="E4" s="17">
        <v>30</v>
      </c>
      <c r="F4" s="17">
        <v>30</v>
      </c>
      <c r="G4" s="22">
        <v>4</v>
      </c>
      <c r="H4" s="18">
        <v>15</v>
      </c>
      <c r="I4" s="18">
        <v>15</v>
      </c>
      <c r="J4" s="18">
        <v>2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1" t="s">
        <v>23</v>
      </c>
      <c r="AG4">
        <f>B4+E4+H4</f>
        <v>75</v>
      </c>
      <c r="AH4">
        <f>C4+F4+I4</f>
        <v>75</v>
      </c>
      <c r="AI4">
        <f>D4+G4+J4</f>
        <v>9</v>
      </c>
    </row>
    <row r="5" spans="1:35" ht="30" x14ac:dyDescent="0.25">
      <c r="A5" s="15" t="s">
        <v>24</v>
      </c>
      <c r="B5" s="16">
        <v>30</v>
      </c>
      <c r="C5" s="16">
        <v>30</v>
      </c>
      <c r="D5" s="16">
        <v>4</v>
      </c>
      <c r="E5" s="17">
        <v>30</v>
      </c>
      <c r="F5" s="17">
        <v>30</v>
      </c>
      <c r="G5" s="22">
        <v>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1" t="s">
        <v>25</v>
      </c>
      <c r="AG5">
        <f>B5+E5</f>
        <v>60</v>
      </c>
      <c r="AH5">
        <f>C5+F5</f>
        <v>60</v>
      </c>
      <c r="AI5">
        <f>D5+G5</f>
        <v>8</v>
      </c>
    </row>
    <row r="6" spans="1:35" x14ac:dyDescent="0.25">
      <c r="A6" s="15" t="s">
        <v>26</v>
      </c>
      <c r="B6" s="16">
        <v>15</v>
      </c>
      <c r="C6" s="16">
        <v>0</v>
      </c>
      <c r="D6" s="16">
        <v>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 t="s">
        <v>1</v>
      </c>
      <c r="AG6">
        <f t="shared" ref="AG6:AI10" si="0">B6</f>
        <v>15</v>
      </c>
      <c r="AH6">
        <f t="shared" si="0"/>
        <v>0</v>
      </c>
      <c r="AI6">
        <f t="shared" si="0"/>
        <v>1</v>
      </c>
    </row>
    <row r="7" spans="1:35" x14ac:dyDescent="0.25">
      <c r="A7" s="15" t="s">
        <v>27</v>
      </c>
      <c r="B7" s="16">
        <v>30</v>
      </c>
      <c r="C7" s="16">
        <v>0</v>
      </c>
      <c r="D7" s="16">
        <v>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1" t="s">
        <v>1</v>
      </c>
      <c r="AG7">
        <f t="shared" si="0"/>
        <v>30</v>
      </c>
      <c r="AH7">
        <f t="shared" si="0"/>
        <v>0</v>
      </c>
      <c r="AI7">
        <f t="shared" si="0"/>
        <v>2</v>
      </c>
    </row>
    <row r="8" spans="1:35" x14ac:dyDescent="0.25">
      <c r="A8" s="15" t="s">
        <v>28</v>
      </c>
      <c r="B8" s="16">
        <v>30</v>
      </c>
      <c r="C8" s="16">
        <v>0</v>
      </c>
      <c r="D8" s="16">
        <v>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 t="s">
        <v>1</v>
      </c>
      <c r="AG8">
        <f t="shared" si="0"/>
        <v>30</v>
      </c>
      <c r="AH8">
        <f t="shared" si="0"/>
        <v>0</v>
      </c>
      <c r="AI8">
        <f t="shared" si="0"/>
        <v>2</v>
      </c>
    </row>
    <row r="9" spans="1:35" x14ac:dyDescent="0.25">
      <c r="A9" s="15" t="s">
        <v>29</v>
      </c>
      <c r="B9" s="16">
        <v>15</v>
      </c>
      <c r="C9" s="16">
        <v>30</v>
      </c>
      <c r="D9" s="16">
        <v>3</v>
      </c>
      <c r="E9" s="12"/>
      <c r="F9" s="12"/>
      <c r="G9" s="2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 t="s">
        <v>1</v>
      </c>
      <c r="AG9">
        <f t="shared" si="0"/>
        <v>15</v>
      </c>
      <c r="AH9">
        <f t="shared" si="0"/>
        <v>30</v>
      </c>
      <c r="AI9">
        <f t="shared" si="0"/>
        <v>3</v>
      </c>
    </row>
    <row r="10" spans="1:35" x14ac:dyDescent="0.25">
      <c r="A10" s="15" t="s">
        <v>30</v>
      </c>
      <c r="B10" s="16">
        <v>30</v>
      </c>
      <c r="C10" s="16">
        <v>0</v>
      </c>
      <c r="D10" s="16">
        <v>2</v>
      </c>
      <c r="E10" s="12"/>
      <c r="F10" s="12"/>
      <c r="G10" s="2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1" t="s">
        <v>1</v>
      </c>
      <c r="AG10">
        <f t="shared" si="0"/>
        <v>30</v>
      </c>
      <c r="AH10">
        <f t="shared" si="0"/>
        <v>0</v>
      </c>
      <c r="AI10">
        <f t="shared" si="0"/>
        <v>2</v>
      </c>
    </row>
    <row r="11" spans="1:35" x14ac:dyDescent="0.25">
      <c r="A11" s="15" t="s">
        <v>31</v>
      </c>
      <c r="B11" s="16">
        <v>0</v>
      </c>
      <c r="C11" s="16">
        <v>30</v>
      </c>
      <c r="D11" s="16">
        <v>1</v>
      </c>
      <c r="E11" s="17">
        <v>0</v>
      </c>
      <c r="F11" s="17">
        <v>30</v>
      </c>
      <c r="G11" s="22">
        <v>1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 t="s">
        <v>32</v>
      </c>
      <c r="AG11">
        <f t="shared" ref="AG11:AI13" si="1">B11+E11</f>
        <v>0</v>
      </c>
      <c r="AH11">
        <f t="shared" si="1"/>
        <v>60</v>
      </c>
      <c r="AI11">
        <f t="shared" si="1"/>
        <v>2</v>
      </c>
    </row>
    <row r="12" spans="1:35" x14ac:dyDescent="0.25">
      <c r="A12" s="15" t="s">
        <v>33</v>
      </c>
      <c r="B12" s="16">
        <v>30</v>
      </c>
      <c r="C12" s="16">
        <v>30</v>
      </c>
      <c r="D12" s="16">
        <v>4</v>
      </c>
      <c r="E12" s="17">
        <v>30</v>
      </c>
      <c r="F12" s="17">
        <v>45</v>
      </c>
      <c r="G12" s="22">
        <v>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1" t="s">
        <v>34</v>
      </c>
      <c r="AG12">
        <f t="shared" si="1"/>
        <v>60</v>
      </c>
      <c r="AH12">
        <f t="shared" si="1"/>
        <v>75</v>
      </c>
      <c r="AI12">
        <f t="shared" si="1"/>
        <v>9</v>
      </c>
    </row>
    <row r="13" spans="1:35" x14ac:dyDescent="0.25">
      <c r="A13" s="15" t="s">
        <v>35</v>
      </c>
      <c r="B13" s="16">
        <v>30</v>
      </c>
      <c r="C13" s="16">
        <v>30</v>
      </c>
      <c r="D13" s="16">
        <v>4</v>
      </c>
      <c r="E13" s="17">
        <v>45</v>
      </c>
      <c r="F13" s="17">
        <v>30</v>
      </c>
      <c r="G13" s="22">
        <v>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1" t="s">
        <v>34</v>
      </c>
      <c r="AG13">
        <f t="shared" si="1"/>
        <v>75</v>
      </c>
      <c r="AH13">
        <f t="shared" si="1"/>
        <v>60</v>
      </c>
      <c r="AI13">
        <f t="shared" si="1"/>
        <v>9</v>
      </c>
    </row>
    <row r="14" spans="1:35" x14ac:dyDescent="0.25">
      <c r="A14" s="24" t="s">
        <v>36</v>
      </c>
      <c r="B14" s="12"/>
      <c r="C14" s="12"/>
      <c r="D14" s="12"/>
      <c r="E14" s="17">
        <v>30</v>
      </c>
      <c r="F14" s="17">
        <v>15</v>
      </c>
      <c r="G14" s="17">
        <v>2</v>
      </c>
      <c r="H14" s="12"/>
      <c r="I14" s="12"/>
      <c r="J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1" t="s">
        <v>2</v>
      </c>
      <c r="AG14">
        <f t="shared" ref="AG14:AI15" si="2">E14</f>
        <v>30</v>
      </c>
      <c r="AH14">
        <f t="shared" si="2"/>
        <v>15</v>
      </c>
      <c r="AI14">
        <f t="shared" si="2"/>
        <v>2</v>
      </c>
    </row>
    <row r="15" spans="1:35" ht="30" x14ac:dyDescent="0.25">
      <c r="A15" s="24" t="s">
        <v>37</v>
      </c>
      <c r="B15" s="12"/>
      <c r="C15" s="12"/>
      <c r="D15" s="12"/>
      <c r="E15" s="17">
        <v>0</v>
      </c>
      <c r="F15" s="17">
        <v>30</v>
      </c>
      <c r="G15" s="22">
        <v>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1" t="s">
        <v>38</v>
      </c>
      <c r="AG15">
        <f t="shared" si="2"/>
        <v>0</v>
      </c>
      <c r="AH15">
        <f t="shared" si="2"/>
        <v>30</v>
      </c>
      <c r="AI15" s="25">
        <f t="shared" si="2"/>
        <v>2</v>
      </c>
    </row>
    <row r="16" spans="1:35" x14ac:dyDescent="0.25">
      <c r="A16" s="24" t="s">
        <v>39</v>
      </c>
      <c r="B16" s="12"/>
      <c r="C16" s="12"/>
      <c r="D16" s="12"/>
      <c r="E16" s="17">
        <v>15</v>
      </c>
      <c r="F16" s="17">
        <v>30</v>
      </c>
      <c r="G16" s="22">
        <v>3</v>
      </c>
      <c r="H16" s="18">
        <v>45</v>
      </c>
      <c r="I16" s="18">
        <v>45</v>
      </c>
      <c r="J16" s="18">
        <v>6</v>
      </c>
      <c r="K16" s="19">
        <v>30</v>
      </c>
      <c r="L16" s="19">
        <v>45</v>
      </c>
      <c r="M16" s="19">
        <v>5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1" t="s">
        <v>40</v>
      </c>
      <c r="AG16">
        <f>E16+H16+K16</f>
        <v>90</v>
      </c>
      <c r="AH16">
        <f>F16+I16+L16</f>
        <v>120</v>
      </c>
      <c r="AI16">
        <f>G16+J16+M16</f>
        <v>14</v>
      </c>
    </row>
    <row r="17" spans="1:35" x14ac:dyDescent="0.25">
      <c r="A17" s="26" t="s">
        <v>41</v>
      </c>
      <c r="B17" s="12"/>
      <c r="C17" s="12"/>
      <c r="D17" s="12"/>
      <c r="E17" s="12"/>
      <c r="F17" s="12"/>
      <c r="G17" s="12"/>
      <c r="H17" s="18">
        <v>30</v>
      </c>
      <c r="I17" s="18">
        <v>30</v>
      </c>
      <c r="J17" s="18">
        <v>4</v>
      </c>
      <c r="K17" s="19">
        <v>30</v>
      </c>
      <c r="L17" s="19">
        <v>30</v>
      </c>
      <c r="M17" s="19">
        <v>4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1" t="s">
        <v>42</v>
      </c>
      <c r="AG17">
        <f>H17+K17</f>
        <v>60</v>
      </c>
      <c r="AH17">
        <f>I17+L17</f>
        <v>60</v>
      </c>
      <c r="AI17">
        <f>J17+M17</f>
        <v>8</v>
      </c>
    </row>
    <row r="18" spans="1:35" x14ac:dyDescent="0.25">
      <c r="A18" s="26" t="s">
        <v>43</v>
      </c>
      <c r="B18" s="12"/>
      <c r="C18" s="12"/>
      <c r="D18" s="12"/>
      <c r="E18" s="12"/>
      <c r="F18" s="12"/>
      <c r="G18" s="12"/>
      <c r="H18" s="18">
        <v>45</v>
      </c>
      <c r="I18" s="18">
        <v>30</v>
      </c>
      <c r="J18" s="18">
        <v>6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1" t="s">
        <v>3</v>
      </c>
      <c r="AG18">
        <f>H18</f>
        <v>45</v>
      </c>
      <c r="AH18">
        <f>I18</f>
        <v>30</v>
      </c>
      <c r="AI18">
        <f>J18</f>
        <v>6</v>
      </c>
    </row>
    <row r="19" spans="1:35" x14ac:dyDescent="0.25">
      <c r="A19" s="26" t="s">
        <v>44</v>
      </c>
      <c r="B19" s="12"/>
      <c r="C19" s="12"/>
      <c r="D19" s="12"/>
      <c r="E19" s="12"/>
      <c r="F19" s="12"/>
      <c r="G19" s="12"/>
      <c r="H19" s="18">
        <v>45</v>
      </c>
      <c r="I19" s="18">
        <v>15</v>
      </c>
      <c r="J19" s="18">
        <v>4</v>
      </c>
      <c r="K19" s="19">
        <v>60</v>
      </c>
      <c r="L19" s="19">
        <v>15</v>
      </c>
      <c r="M19" s="19">
        <v>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1" t="s">
        <v>45</v>
      </c>
      <c r="AG19">
        <f t="shared" ref="AG19:AI20" si="3">H19+K19</f>
        <v>105</v>
      </c>
      <c r="AH19">
        <f t="shared" si="3"/>
        <v>30</v>
      </c>
      <c r="AI19">
        <f t="shared" si="3"/>
        <v>9</v>
      </c>
    </row>
    <row r="20" spans="1:35" ht="22.5" customHeight="1" x14ac:dyDescent="0.25">
      <c r="A20" s="26" t="s">
        <v>46</v>
      </c>
      <c r="B20" s="12"/>
      <c r="C20" s="12"/>
      <c r="D20" s="27"/>
      <c r="E20" s="12"/>
      <c r="F20" s="12"/>
      <c r="G20" s="12"/>
      <c r="H20" s="18">
        <v>45</v>
      </c>
      <c r="I20" s="18">
        <v>15</v>
      </c>
      <c r="J20" s="18">
        <v>4</v>
      </c>
      <c r="K20" s="19">
        <v>30</v>
      </c>
      <c r="L20" s="19">
        <v>15</v>
      </c>
      <c r="M20" s="19">
        <v>3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1" t="s">
        <v>45</v>
      </c>
      <c r="AG20">
        <f t="shared" si="3"/>
        <v>75</v>
      </c>
      <c r="AH20">
        <f t="shared" si="3"/>
        <v>30</v>
      </c>
      <c r="AI20">
        <f t="shared" si="3"/>
        <v>7</v>
      </c>
    </row>
    <row r="21" spans="1:35" x14ac:dyDescent="0.25">
      <c r="A21" s="28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9">
        <v>30</v>
      </c>
      <c r="L21" s="19">
        <v>30</v>
      </c>
      <c r="M21" s="19">
        <v>4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1" t="s">
        <v>4</v>
      </c>
      <c r="AG21">
        <f>K21</f>
        <v>30</v>
      </c>
      <c r="AH21">
        <f>L21</f>
        <v>30</v>
      </c>
      <c r="AI21">
        <f>M21</f>
        <v>4</v>
      </c>
    </row>
    <row r="22" spans="1:35" x14ac:dyDescent="0.25">
      <c r="A22" s="28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9">
        <v>30</v>
      </c>
      <c r="L22" s="19">
        <v>45</v>
      </c>
      <c r="M22" s="19">
        <v>5</v>
      </c>
      <c r="N22" s="20">
        <v>30</v>
      </c>
      <c r="O22" s="20">
        <v>45</v>
      </c>
      <c r="P22" s="20">
        <v>6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1" t="s">
        <v>49</v>
      </c>
      <c r="AG22">
        <f>N22+K22</f>
        <v>60</v>
      </c>
      <c r="AH22">
        <f>O22+L22</f>
        <v>90</v>
      </c>
      <c r="AI22">
        <f>P22+M22</f>
        <v>11</v>
      </c>
    </row>
    <row r="23" spans="1:35" x14ac:dyDescent="0.25">
      <c r="A23" s="29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0">
        <v>30</v>
      </c>
      <c r="O23" s="20">
        <v>0</v>
      </c>
      <c r="P23" s="20">
        <v>2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1" t="s">
        <v>5</v>
      </c>
      <c r="AG23">
        <f t="shared" ref="AG23:AI30" si="4">N23</f>
        <v>30</v>
      </c>
      <c r="AH23">
        <f t="shared" si="4"/>
        <v>0</v>
      </c>
      <c r="AI23" s="25">
        <f t="shared" si="4"/>
        <v>2</v>
      </c>
    </row>
    <row r="24" spans="1:35" ht="21" customHeight="1" x14ac:dyDescent="0.25">
      <c r="A24" s="29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0">
        <v>30</v>
      </c>
      <c r="O24" s="20">
        <v>0</v>
      </c>
      <c r="P24" s="20">
        <v>2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1" t="s">
        <v>5</v>
      </c>
      <c r="AG24">
        <f t="shared" si="4"/>
        <v>30</v>
      </c>
      <c r="AH24">
        <f t="shared" si="4"/>
        <v>0</v>
      </c>
      <c r="AI24" s="25">
        <f t="shared" si="4"/>
        <v>2</v>
      </c>
    </row>
    <row r="25" spans="1:35" x14ac:dyDescent="0.25">
      <c r="A25" s="29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0">
        <v>30</v>
      </c>
      <c r="O25" s="20">
        <v>30</v>
      </c>
      <c r="P25" s="20">
        <v>4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1" t="s">
        <v>5</v>
      </c>
      <c r="AG25">
        <f t="shared" si="4"/>
        <v>30</v>
      </c>
      <c r="AH25">
        <f t="shared" si="4"/>
        <v>30</v>
      </c>
      <c r="AI25">
        <f t="shared" si="4"/>
        <v>4</v>
      </c>
    </row>
    <row r="26" spans="1:35" ht="20.25" customHeight="1" x14ac:dyDescent="0.25">
      <c r="A26" s="29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0">
        <v>30</v>
      </c>
      <c r="O26" s="20">
        <v>30</v>
      </c>
      <c r="P26" s="20">
        <v>4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1" t="s">
        <v>5</v>
      </c>
      <c r="AG26">
        <f t="shared" si="4"/>
        <v>30</v>
      </c>
      <c r="AH26">
        <f t="shared" si="4"/>
        <v>30</v>
      </c>
      <c r="AI26">
        <f t="shared" si="4"/>
        <v>4</v>
      </c>
    </row>
    <row r="27" spans="1:35" ht="30.75" customHeight="1" x14ac:dyDescent="0.25">
      <c r="A27" s="29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0">
        <v>15</v>
      </c>
      <c r="O27" s="20">
        <v>8</v>
      </c>
      <c r="P27" s="20">
        <v>2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1" t="s">
        <v>5</v>
      </c>
      <c r="AG27">
        <f t="shared" si="4"/>
        <v>15</v>
      </c>
      <c r="AH27">
        <f t="shared" si="4"/>
        <v>8</v>
      </c>
      <c r="AI27">
        <f t="shared" si="4"/>
        <v>2</v>
      </c>
    </row>
    <row r="28" spans="1:35" x14ac:dyDescent="0.25">
      <c r="A28" s="29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0">
        <v>30</v>
      </c>
      <c r="O28" s="20">
        <v>0</v>
      </c>
      <c r="P28" s="20">
        <v>2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1" t="s">
        <v>5</v>
      </c>
      <c r="AG28">
        <f t="shared" si="4"/>
        <v>30</v>
      </c>
      <c r="AH28">
        <f t="shared" si="4"/>
        <v>0</v>
      </c>
      <c r="AI28">
        <f t="shared" si="4"/>
        <v>2</v>
      </c>
    </row>
    <row r="29" spans="1:35" x14ac:dyDescent="0.25">
      <c r="A29" s="29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0">
        <v>30</v>
      </c>
      <c r="O29" s="20">
        <v>0</v>
      </c>
      <c r="P29" s="20">
        <v>2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1" t="s">
        <v>5</v>
      </c>
      <c r="AG29">
        <f t="shared" si="4"/>
        <v>30</v>
      </c>
      <c r="AH29">
        <f t="shared" si="4"/>
        <v>0</v>
      </c>
      <c r="AI29">
        <f t="shared" si="4"/>
        <v>2</v>
      </c>
    </row>
    <row r="30" spans="1:35" x14ac:dyDescent="0.25">
      <c r="A30" s="29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0">
        <v>0</v>
      </c>
      <c r="O30" s="20">
        <v>30</v>
      </c>
      <c r="P30" s="20">
        <v>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1" t="s">
        <v>5</v>
      </c>
      <c r="AG30">
        <f t="shared" si="4"/>
        <v>0</v>
      </c>
      <c r="AH30">
        <f t="shared" si="4"/>
        <v>30</v>
      </c>
      <c r="AI30">
        <f t="shared" si="4"/>
        <v>2</v>
      </c>
    </row>
    <row r="31" spans="1:35" ht="18.75" customHeight="1" x14ac:dyDescent="0.25">
      <c r="A31" s="30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1">
        <v>30</v>
      </c>
      <c r="R31" s="21">
        <v>15</v>
      </c>
      <c r="S31" s="21">
        <v>3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1" t="s">
        <v>6</v>
      </c>
      <c r="AG31">
        <f t="shared" ref="AG31:AI33" si="5">Q31</f>
        <v>30</v>
      </c>
      <c r="AH31">
        <f t="shared" si="5"/>
        <v>15</v>
      </c>
      <c r="AI31">
        <f t="shared" si="5"/>
        <v>3</v>
      </c>
    </row>
    <row r="32" spans="1:35" x14ac:dyDescent="0.25">
      <c r="A32" s="30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1">
        <v>30</v>
      </c>
      <c r="R32" s="21">
        <v>15</v>
      </c>
      <c r="S32" s="21">
        <v>3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1" t="s">
        <v>6</v>
      </c>
      <c r="AG32">
        <f t="shared" si="5"/>
        <v>30</v>
      </c>
      <c r="AH32">
        <f t="shared" si="5"/>
        <v>15</v>
      </c>
      <c r="AI32">
        <f t="shared" si="5"/>
        <v>3</v>
      </c>
    </row>
    <row r="33" spans="1:80" x14ac:dyDescent="0.25">
      <c r="A33" s="30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1">
        <v>30</v>
      </c>
      <c r="R33" s="21">
        <v>0</v>
      </c>
      <c r="S33" s="21">
        <v>2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G33">
        <f t="shared" si="5"/>
        <v>30</v>
      </c>
      <c r="AH33">
        <f t="shared" si="5"/>
        <v>0</v>
      </c>
      <c r="AI33">
        <f t="shared" si="5"/>
        <v>2</v>
      </c>
    </row>
    <row r="34" spans="1:80" s="32" customFormat="1" x14ac:dyDescent="0.25">
      <c r="A34" s="30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1">
        <v>30</v>
      </c>
      <c r="R34" s="21">
        <v>30</v>
      </c>
      <c r="S34" s="21">
        <v>4</v>
      </c>
      <c r="T34" s="31">
        <v>30</v>
      </c>
      <c r="U34" s="31">
        <v>30</v>
      </c>
      <c r="V34" s="31">
        <v>4</v>
      </c>
      <c r="W34" s="12"/>
      <c r="X34" s="12"/>
      <c r="Y34" s="12"/>
      <c r="Z34" s="12"/>
      <c r="AA34" s="12"/>
      <c r="AB34" s="12"/>
      <c r="AC34" s="12"/>
      <c r="AD34" s="12"/>
      <c r="AE34" s="12"/>
      <c r="AF34" s="11" t="s">
        <v>62</v>
      </c>
      <c r="AG34">
        <f>Q34+T34</f>
        <v>60</v>
      </c>
      <c r="AH34">
        <f>R34+U34</f>
        <v>60</v>
      </c>
      <c r="AI34">
        <f>S34+V34</f>
        <v>8</v>
      </c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32" customFormat="1" x14ac:dyDescent="0.25">
      <c r="A35" s="30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1">
        <v>30</v>
      </c>
      <c r="R35" s="21">
        <v>0</v>
      </c>
      <c r="S35" s="21">
        <v>2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1" t="s">
        <v>6</v>
      </c>
      <c r="AG35">
        <f t="shared" ref="AG35:AI38" si="6">Q35</f>
        <v>30</v>
      </c>
      <c r="AH35">
        <f t="shared" si="6"/>
        <v>0</v>
      </c>
      <c r="AI35">
        <f t="shared" si="6"/>
        <v>2</v>
      </c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25">
      <c r="A36" s="30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1">
        <v>0</v>
      </c>
      <c r="R36" s="21">
        <v>90</v>
      </c>
      <c r="S36" s="21">
        <v>7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1" t="s">
        <v>65</v>
      </c>
      <c r="AG36">
        <f t="shared" si="6"/>
        <v>0</v>
      </c>
      <c r="AH36">
        <f t="shared" si="6"/>
        <v>90</v>
      </c>
      <c r="AI36">
        <f t="shared" si="6"/>
        <v>7</v>
      </c>
    </row>
    <row r="37" spans="1:80" x14ac:dyDescent="0.25">
      <c r="A37" s="30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1">
        <v>30</v>
      </c>
      <c r="R37" s="21">
        <v>15</v>
      </c>
      <c r="S37" s="21">
        <v>2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1" t="s">
        <v>6</v>
      </c>
      <c r="AG37">
        <f t="shared" si="6"/>
        <v>30</v>
      </c>
      <c r="AH37">
        <f t="shared" si="6"/>
        <v>15</v>
      </c>
      <c r="AI37">
        <f t="shared" si="6"/>
        <v>2</v>
      </c>
    </row>
    <row r="38" spans="1:80" x14ac:dyDescent="0.25">
      <c r="A38" s="30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21">
        <v>30</v>
      </c>
      <c r="R38" s="21">
        <v>30</v>
      </c>
      <c r="S38" s="21">
        <v>3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1" t="s">
        <v>6</v>
      </c>
      <c r="AG38">
        <f t="shared" si="6"/>
        <v>30</v>
      </c>
      <c r="AH38">
        <f t="shared" si="6"/>
        <v>30</v>
      </c>
      <c r="AI38">
        <f t="shared" si="6"/>
        <v>3</v>
      </c>
    </row>
    <row r="39" spans="1:80" x14ac:dyDescent="0.25">
      <c r="A39" s="33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31">
        <v>45</v>
      </c>
      <c r="U39" s="31">
        <v>30</v>
      </c>
      <c r="V39" s="31">
        <v>5</v>
      </c>
      <c r="W39" s="12"/>
      <c r="X39" s="12"/>
      <c r="Y39" s="12"/>
      <c r="Z39" s="12"/>
      <c r="AA39" s="12"/>
      <c r="AB39" s="12"/>
      <c r="AC39" s="12"/>
      <c r="AD39" s="12"/>
      <c r="AE39" s="12"/>
      <c r="AF39" s="11" t="s">
        <v>7</v>
      </c>
      <c r="AG39">
        <f t="shared" ref="AG39:AI40" si="7">T39</f>
        <v>45</v>
      </c>
      <c r="AH39">
        <f t="shared" si="7"/>
        <v>30</v>
      </c>
      <c r="AI39">
        <f t="shared" si="7"/>
        <v>5</v>
      </c>
    </row>
    <row r="40" spans="1:80" x14ac:dyDescent="0.25">
      <c r="A40" s="33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31">
        <v>30</v>
      </c>
      <c r="U40" s="31">
        <v>45</v>
      </c>
      <c r="V40" s="31">
        <v>3</v>
      </c>
      <c r="W40" s="12"/>
      <c r="X40" s="12"/>
      <c r="Y40" s="12"/>
      <c r="Z40" s="12"/>
      <c r="AA40" s="12"/>
      <c r="AB40" s="12"/>
      <c r="AC40" s="12"/>
      <c r="AD40" s="12"/>
      <c r="AE40" s="12"/>
      <c r="AF40" s="11" t="s">
        <v>7</v>
      </c>
      <c r="AG40">
        <f t="shared" si="7"/>
        <v>30</v>
      </c>
      <c r="AH40">
        <f t="shared" si="7"/>
        <v>45</v>
      </c>
      <c r="AI40">
        <f t="shared" si="7"/>
        <v>3</v>
      </c>
    </row>
    <row r="41" spans="1:80" s="32" customFormat="1" ht="32.25" customHeight="1" x14ac:dyDescent="0.25">
      <c r="A41" s="33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31">
        <v>30</v>
      </c>
      <c r="U41" s="31">
        <v>0</v>
      </c>
      <c r="V41" s="31">
        <v>1</v>
      </c>
      <c r="W41" s="34">
        <v>15</v>
      </c>
      <c r="X41" s="34">
        <v>0</v>
      </c>
      <c r="Y41" s="34">
        <v>1</v>
      </c>
      <c r="Z41" s="35">
        <v>30</v>
      </c>
      <c r="AA41" s="35">
        <v>15</v>
      </c>
      <c r="AB41" s="35">
        <v>2</v>
      </c>
      <c r="AC41" s="12"/>
      <c r="AD41" s="12"/>
      <c r="AE41" s="12"/>
      <c r="AF41" s="11" t="s">
        <v>71</v>
      </c>
      <c r="AG41">
        <f>T41+W41+Z41</f>
        <v>75</v>
      </c>
      <c r="AH41">
        <f>U41+X41+AA41</f>
        <v>15</v>
      </c>
      <c r="AI41">
        <f>V41+Y41+AB41</f>
        <v>4</v>
      </c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32" customFormat="1" ht="19.5" customHeight="1" x14ac:dyDescent="0.25">
      <c r="A42" s="33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1">
        <v>0</v>
      </c>
      <c r="U42" s="31">
        <v>30</v>
      </c>
      <c r="V42" s="31">
        <v>2</v>
      </c>
      <c r="W42" s="34">
        <v>0</v>
      </c>
      <c r="X42" s="34">
        <v>30</v>
      </c>
      <c r="Y42" s="34">
        <v>2</v>
      </c>
      <c r="Z42" s="35">
        <v>0</v>
      </c>
      <c r="AA42" s="35">
        <v>30</v>
      </c>
      <c r="AB42" s="35">
        <v>2</v>
      </c>
      <c r="AC42" s="36">
        <v>0</v>
      </c>
      <c r="AD42" s="36">
        <v>30</v>
      </c>
      <c r="AE42" s="36">
        <v>2</v>
      </c>
      <c r="AF42" s="11" t="s">
        <v>73</v>
      </c>
      <c r="AG42">
        <f t="shared" ref="AG42:AI44" si="8">AC42+T42+W42+Z42</f>
        <v>0</v>
      </c>
      <c r="AH42">
        <f t="shared" si="8"/>
        <v>120</v>
      </c>
      <c r="AI42">
        <f t="shared" si="8"/>
        <v>8</v>
      </c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s="32" customFormat="1" ht="33" customHeight="1" x14ac:dyDescent="0.25">
      <c r="A43" s="33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31">
        <v>0</v>
      </c>
      <c r="U43" s="31">
        <v>30</v>
      </c>
      <c r="V43" s="31">
        <v>2</v>
      </c>
      <c r="W43" s="34">
        <v>0</v>
      </c>
      <c r="X43" s="34">
        <v>30</v>
      </c>
      <c r="Y43" s="34">
        <v>2</v>
      </c>
      <c r="Z43" s="35">
        <v>0</v>
      </c>
      <c r="AA43" s="35">
        <v>30</v>
      </c>
      <c r="AB43" s="35">
        <v>2</v>
      </c>
      <c r="AC43" s="36">
        <v>0</v>
      </c>
      <c r="AD43" s="36">
        <v>30</v>
      </c>
      <c r="AE43" s="36">
        <v>2</v>
      </c>
      <c r="AF43" s="11" t="s">
        <v>73</v>
      </c>
      <c r="AG43">
        <f t="shared" si="8"/>
        <v>0</v>
      </c>
      <c r="AH43">
        <f t="shared" si="8"/>
        <v>120</v>
      </c>
      <c r="AI43">
        <f t="shared" si="8"/>
        <v>8</v>
      </c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s="32" customFormat="1" ht="33" customHeight="1" x14ac:dyDescent="0.25">
      <c r="A44" s="33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31">
        <v>0</v>
      </c>
      <c r="U44" s="31">
        <v>0</v>
      </c>
      <c r="V44" s="31">
        <v>7</v>
      </c>
      <c r="W44" s="34">
        <v>0</v>
      </c>
      <c r="X44" s="34">
        <v>0</v>
      </c>
      <c r="Y44" s="34">
        <v>7</v>
      </c>
      <c r="Z44" s="35">
        <v>0</v>
      </c>
      <c r="AA44" s="35">
        <v>0</v>
      </c>
      <c r="AB44" s="35">
        <v>8</v>
      </c>
      <c r="AC44" s="36">
        <v>0</v>
      </c>
      <c r="AD44" s="36">
        <v>0</v>
      </c>
      <c r="AE44" s="36">
        <v>8</v>
      </c>
      <c r="AF44" s="11" t="s">
        <v>73</v>
      </c>
      <c r="AG44">
        <f t="shared" si="8"/>
        <v>0</v>
      </c>
      <c r="AH44">
        <f t="shared" si="8"/>
        <v>0</v>
      </c>
      <c r="AI44">
        <f t="shared" si="8"/>
        <v>30</v>
      </c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s="32" customFormat="1" ht="33" customHeight="1" x14ac:dyDescent="0.25">
      <c r="A45" s="37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34">
        <v>30</v>
      </c>
      <c r="X45" s="34">
        <v>0</v>
      </c>
      <c r="Y45" s="34">
        <v>2</v>
      </c>
      <c r="Z45" s="12"/>
      <c r="AA45" s="12"/>
      <c r="AB45" s="12"/>
      <c r="AC45" s="12"/>
      <c r="AD45" s="12"/>
      <c r="AE45" s="12"/>
      <c r="AF45" s="11" t="s">
        <v>8</v>
      </c>
      <c r="AG45">
        <f t="shared" ref="AG45:AI48" si="9">W45</f>
        <v>30</v>
      </c>
      <c r="AH45">
        <f t="shared" si="9"/>
        <v>0</v>
      </c>
      <c r="AI45">
        <f t="shared" si="9"/>
        <v>2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32" customFormat="1" ht="33" customHeight="1" x14ac:dyDescent="0.25">
      <c r="A46" s="37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34">
        <v>30</v>
      </c>
      <c r="X46" s="34">
        <v>45</v>
      </c>
      <c r="Y46" s="34">
        <v>4</v>
      </c>
      <c r="Z46" s="12"/>
      <c r="AA46" s="12"/>
      <c r="AB46" s="12"/>
      <c r="AC46" s="12"/>
      <c r="AD46" s="12"/>
      <c r="AE46" s="12"/>
      <c r="AF46" s="11" t="s">
        <v>8</v>
      </c>
      <c r="AG46">
        <f t="shared" si="9"/>
        <v>30</v>
      </c>
      <c r="AH46">
        <f t="shared" si="9"/>
        <v>45</v>
      </c>
      <c r="AI46">
        <f t="shared" si="9"/>
        <v>4</v>
      </c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32" customFormat="1" ht="33" customHeight="1" x14ac:dyDescent="0.25">
      <c r="A47" s="37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34">
        <v>15</v>
      </c>
      <c r="X47" s="34">
        <v>30</v>
      </c>
      <c r="Y47" s="34">
        <v>3</v>
      </c>
      <c r="Z47" s="12"/>
      <c r="AA47" s="12"/>
      <c r="AB47" s="12"/>
      <c r="AC47" s="12"/>
      <c r="AD47" s="12"/>
      <c r="AE47" s="12"/>
      <c r="AF47" s="11" t="s">
        <v>8</v>
      </c>
      <c r="AG47">
        <f t="shared" si="9"/>
        <v>15</v>
      </c>
      <c r="AH47">
        <f t="shared" si="9"/>
        <v>30</v>
      </c>
      <c r="AI47">
        <f t="shared" si="9"/>
        <v>3</v>
      </c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32" customFormat="1" ht="22.5" customHeight="1" x14ac:dyDescent="0.25">
      <c r="A48" s="37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34">
        <v>0</v>
      </c>
      <c r="X48" s="34">
        <v>30</v>
      </c>
      <c r="Y48" s="34">
        <v>1</v>
      </c>
      <c r="Z48" s="12"/>
      <c r="AA48" s="12"/>
      <c r="AB48" s="12"/>
      <c r="AC48" s="12"/>
      <c r="AD48" s="12"/>
      <c r="AE48" s="12"/>
      <c r="AF48" s="11" t="s">
        <v>80</v>
      </c>
      <c r="AG48">
        <f t="shared" si="9"/>
        <v>0</v>
      </c>
      <c r="AH48">
        <f t="shared" si="9"/>
        <v>30</v>
      </c>
      <c r="AI48">
        <f t="shared" si="9"/>
        <v>1</v>
      </c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32" customFormat="1" ht="40.5" customHeight="1" x14ac:dyDescent="0.25">
      <c r="A49" s="37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34">
        <v>15</v>
      </c>
      <c r="X49" s="34">
        <v>15</v>
      </c>
      <c r="Y49" s="34">
        <v>2</v>
      </c>
      <c r="Z49" s="35">
        <v>15</v>
      </c>
      <c r="AA49" s="35">
        <v>15</v>
      </c>
      <c r="AB49" s="35">
        <v>2</v>
      </c>
      <c r="AC49" s="12"/>
      <c r="AD49" s="12"/>
      <c r="AE49" s="12"/>
      <c r="AF49" s="11" t="s">
        <v>82</v>
      </c>
      <c r="AG49">
        <f>W49+Z49</f>
        <v>30</v>
      </c>
      <c r="AH49">
        <f>X49+AA49</f>
        <v>30</v>
      </c>
      <c r="AI49">
        <f>Y49+AB49</f>
        <v>4</v>
      </c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25">
      <c r="A50" s="38" t="s">
        <v>83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5">
        <v>30</v>
      </c>
      <c r="AA50" s="35">
        <v>30</v>
      </c>
      <c r="AB50" s="35">
        <v>4</v>
      </c>
      <c r="AC50" s="36">
        <v>30</v>
      </c>
      <c r="AD50" s="36">
        <v>30</v>
      </c>
      <c r="AE50" s="36">
        <v>4</v>
      </c>
      <c r="AF50" s="11" t="s">
        <v>84</v>
      </c>
      <c r="AG50">
        <f t="shared" ref="AG50:AI51" si="10">Z50+AC50</f>
        <v>60</v>
      </c>
      <c r="AH50">
        <f t="shared" si="10"/>
        <v>60</v>
      </c>
      <c r="AI50">
        <f t="shared" si="10"/>
        <v>8</v>
      </c>
    </row>
    <row r="51" spans="1:80" x14ac:dyDescent="0.25">
      <c r="A51" s="38" t="s">
        <v>85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5">
        <v>0</v>
      </c>
      <c r="AA51" s="35">
        <v>45</v>
      </c>
      <c r="AB51" s="35">
        <v>2</v>
      </c>
      <c r="AC51" s="36">
        <v>0</v>
      </c>
      <c r="AD51" s="36">
        <v>45</v>
      </c>
      <c r="AE51" s="36">
        <v>2</v>
      </c>
      <c r="AF51" s="11" t="s">
        <v>86</v>
      </c>
      <c r="AG51">
        <f t="shared" si="10"/>
        <v>0</v>
      </c>
      <c r="AH51">
        <f t="shared" si="10"/>
        <v>90</v>
      </c>
      <c r="AI51">
        <f t="shared" si="10"/>
        <v>4</v>
      </c>
    </row>
    <row r="52" spans="1:80" x14ac:dyDescent="0.25">
      <c r="A52" s="38" t="s">
        <v>87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5">
        <v>30</v>
      </c>
      <c r="AA52" s="35">
        <v>0</v>
      </c>
      <c r="AB52" s="35">
        <v>2</v>
      </c>
      <c r="AC52" s="12"/>
      <c r="AD52" s="12"/>
      <c r="AE52" s="12"/>
      <c r="AF52" s="11" t="s">
        <v>9</v>
      </c>
      <c r="AG52">
        <f>Z52</f>
        <v>30</v>
      </c>
      <c r="AH52">
        <f>AA52</f>
        <v>0</v>
      </c>
      <c r="AI52">
        <f>AB52</f>
        <v>2</v>
      </c>
    </row>
    <row r="53" spans="1:80" ht="30" x14ac:dyDescent="0.25">
      <c r="A53" s="39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36">
        <v>15</v>
      </c>
      <c r="AD53" s="36">
        <v>15</v>
      </c>
      <c r="AE53" s="36">
        <v>2</v>
      </c>
      <c r="AF53" s="11" t="s">
        <v>10</v>
      </c>
      <c r="AG53">
        <f t="shared" ref="AG53:AI55" si="11">AC53</f>
        <v>15</v>
      </c>
      <c r="AH53">
        <f t="shared" si="11"/>
        <v>15</v>
      </c>
      <c r="AI53">
        <f t="shared" si="11"/>
        <v>2</v>
      </c>
    </row>
    <row r="54" spans="1:80" ht="18" customHeight="1" x14ac:dyDescent="0.25">
      <c r="A54" s="39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36">
        <v>30</v>
      </c>
      <c r="AD54" s="36">
        <v>15</v>
      </c>
      <c r="AE54" s="36">
        <v>2</v>
      </c>
      <c r="AF54" s="11" t="s">
        <v>10</v>
      </c>
      <c r="AG54">
        <f t="shared" si="11"/>
        <v>30</v>
      </c>
      <c r="AH54">
        <f t="shared" si="11"/>
        <v>15</v>
      </c>
      <c r="AI54">
        <f t="shared" si="11"/>
        <v>2</v>
      </c>
    </row>
    <row r="55" spans="1:80" ht="30" x14ac:dyDescent="0.25">
      <c r="A55" s="39" t="s">
        <v>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36">
        <v>30</v>
      </c>
      <c r="AD55" s="36">
        <v>0</v>
      </c>
      <c r="AE55" s="36">
        <v>2</v>
      </c>
      <c r="AF55" s="11" t="s">
        <v>10</v>
      </c>
      <c r="AG55">
        <f t="shared" si="11"/>
        <v>30</v>
      </c>
      <c r="AH55">
        <f t="shared" si="11"/>
        <v>0</v>
      </c>
      <c r="AI55">
        <f t="shared" si="11"/>
        <v>2</v>
      </c>
    </row>
    <row r="56" spans="1:80" x14ac:dyDescent="0.25">
      <c r="A56" s="40" t="s">
        <v>91</v>
      </c>
      <c r="B56" s="41"/>
      <c r="C56" s="41">
        <v>30</v>
      </c>
      <c r="D56" s="41">
        <v>0</v>
      </c>
      <c r="E56" s="41"/>
      <c r="F56" s="41">
        <v>30</v>
      </c>
      <c r="G56" s="41">
        <v>0</v>
      </c>
      <c r="H56" s="41"/>
      <c r="I56" s="41">
        <v>30</v>
      </c>
      <c r="J56" s="41">
        <v>0</v>
      </c>
      <c r="K56" s="41"/>
      <c r="L56" s="41">
        <v>30</v>
      </c>
      <c r="M56" s="41">
        <v>0</v>
      </c>
      <c r="N56" s="41"/>
      <c r="O56" s="41">
        <v>30</v>
      </c>
      <c r="P56" s="41">
        <v>0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3" t="s">
        <v>92</v>
      </c>
      <c r="AG56" s="44">
        <f>B56+E56+H56</f>
        <v>0</v>
      </c>
      <c r="AH56" s="44">
        <f>C56+F56+L56+O56+I56</f>
        <v>150</v>
      </c>
      <c r="AI56" s="44">
        <f>D56+G56+J56</f>
        <v>0</v>
      </c>
    </row>
    <row r="57" spans="1:80" ht="19.5" customHeight="1" x14ac:dyDescent="0.25">
      <c r="A57" s="45" t="s">
        <v>93</v>
      </c>
      <c r="B57" s="46"/>
      <c r="C57" s="46"/>
      <c r="D57" s="46">
        <v>3</v>
      </c>
      <c r="E57" s="47"/>
      <c r="F57" s="47"/>
      <c r="G57" s="47">
        <v>3</v>
      </c>
      <c r="H57" s="48"/>
      <c r="I57" s="48"/>
      <c r="J57" s="48">
        <v>3</v>
      </c>
      <c r="K57" s="49"/>
      <c r="L57" s="49"/>
      <c r="M57" s="49">
        <v>3</v>
      </c>
      <c r="N57" s="50"/>
      <c r="O57" s="50"/>
      <c r="P57" s="50">
        <v>3</v>
      </c>
      <c r="Q57" s="51"/>
      <c r="R57" s="51"/>
      <c r="S57" s="51">
        <v>3</v>
      </c>
      <c r="T57" s="52"/>
      <c r="U57" s="52"/>
      <c r="V57" s="52">
        <v>6</v>
      </c>
      <c r="W57" s="53"/>
      <c r="X57" s="53"/>
      <c r="Y57" s="53">
        <v>6</v>
      </c>
      <c r="Z57" s="54"/>
      <c r="AA57" s="54"/>
      <c r="AB57" s="54">
        <v>6</v>
      </c>
      <c r="AC57" s="55"/>
      <c r="AD57" s="55"/>
      <c r="AE57" s="55">
        <v>6</v>
      </c>
      <c r="AI57">
        <f>SUM(B57:AE57)</f>
        <v>42</v>
      </c>
    </row>
    <row r="58" spans="1:80" s="60" customFormat="1" x14ac:dyDescent="0.25">
      <c r="A58" s="56" t="s">
        <v>94</v>
      </c>
      <c r="B58" s="57">
        <f>SUM(B3:B13)</f>
        <v>240</v>
      </c>
      <c r="C58" s="57">
        <f>SUM(C3:C55)</f>
        <v>210</v>
      </c>
      <c r="D58" s="57">
        <f>SUM(D3:D55)+D57</f>
        <v>30</v>
      </c>
      <c r="E58" s="57">
        <f>SUM(E3:E55)</f>
        <v>180</v>
      </c>
      <c r="F58" s="57">
        <f>SUM(F3:F55)</f>
        <v>270</v>
      </c>
      <c r="G58" s="57">
        <f>SUM(G3:G55)+G57</f>
        <v>30</v>
      </c>
      <c r="H58" s="57">
        <f>SUM(H3:H55)</f>
        <v>225</v>
      </c>
      <c r="I58" s="57">
        <f>SUM(I3:I55)</f>
        <v>180</v>
      </c>
      <c r="J58" s="57">
        <f>SUM(J3:J52)+J57</f>
        <v>30</v>
      </c>
      <c r="K58" s="57">
        <f>SUM(K3:K55)</f>
        <v>210</v>
      </c>
      <c r="L58" s="57">
        <f>SUM(L3:L55)</f>
        <v>210</v>
      </c>
      <c r="M58" s="57">
        <f>SUM(M3:M55)+M57</f>
        <v>30</v>
      </c>
      <c r="N58" s="57">
        <f>SUM(N3:N55)</f>
        <v>225</v>
      </c>
      <c r="O58" s="57">
        <f>SUM(O3:O55)</f>
        <v>173</v>
      </c>
      <c r="P58" s="57">
        <f>SUM(P3:P55)+P57</f>
        <v>30</v>
      </c>
      <c r="Q58" s="57">
        <f>SUM(Q3:Q55)</f>
        <v>210</v>
      </c>
      <c r="R58" s="57">
        <f>SUM(R3:R55)</f>
        <v>225</v>
      </c>
      <c r="S58" s="57">
        <f>SUM(S3:S55)+S57</f>
        <v>30</v>
      </c>
      <c r="T58" s="57">
        <f>SUM(T3:T55)</f>
        <v>135</v>
      </c>
      <c r="U58" s="57">
        <f>SUM(U3:U55)</f>
        <v>165</v>
      </c>
      <c r="V58" s="57">
        <f>SUM(V3:V55)+V57</f>
        <v>30</v>
      </c>
      <c r="W58" s="57">
        <f>SUM(W3:W55)</f>
        <v>105</v>
      </c>
      <c r="X58" s="57">
        <f>SUM(X3:X55)</f>
        <v>180</v>
      </c>
      <c r="Y58" s="57">
        <f>SUM(Y3:Y55)+Y57</f>
        <v>30</v>
      </c>
      <c r="Z58" s="57">
        <f>SUM(Z3:Z55)</f>
        <v>105</v>
      </c>
      <c r="AA58" s="57">
        <f>SUM(AA3:AA55)</f>
        <v>165</v>
      </c>
      <c r="AB58" s="57">
        <f>SUM(AB3:AB55)+AB57</f>
        <v>30</v>
      </c>
      <c r="AC58" s="57">
        <f>SUM(AC3:AC55)</f>
        <v>105</v>
      </c>
      <c r="AD58" s="57">
        <f>SUM(AD3:AD55)</f>
        <v>165</v>
      </c>
      <c r="AE58" s="57">
        <f>SUM(AE3:AE55)+AE57</f>
        <v>30</v>
      </c>
      <c r="AF58" s="58"/>
      <c r="AG58" s="59">
        <f>B58+E58+K58+N58+Q58+T58+W58+Z58+AC58+H58</f>
        <v>1740</v>
      </c>
      <c r="AH58" s="59">
        <f>C58+F58+L58+O58+R58+U58+X58+AA58+AD58+I58</f>
        <v>1943</v>
      </c>
      <c r="AI58" s="59">
        <f>D58+G58++M58+P58+S58+V58+Y58+AB58+AE58+J58</f>
        <v>300</v>
      </c>
      <c r="BZ58"/>
      <c r="CA58"/>
      <c r="CB58"/>
    </row>
    <row r="59" spans="1:80" s="60" customFormat="1" x14ac:dyDescent="0.25">
      <c r="A59" s="61"/>
      <c r="B59" s="62">
        <f>B58+C58</f>
        <v>450</v>
      </c>
      <c r="C59" s="62"/>
      <c r="D59" s="62"/>
      <c r="E59" s="62">
        <f>E58+F58</f>
        <v>450</v>
      </c>
      <c r="F59" s="62"/>
      <c r="G59" s="62"/>
      <c r="H59" s="59">
        <f>H58+I58</f>
        <v>405</v>
      </c>
      <c r="I59" s="62"/>
      <c r="J59" s="62"/>
      <c r="K59" s="62">
        <f>K58+L58</f>
        <v>420</v>
      </c>
      <c r="L59" s="62"/>
      <c r="M59" s="62"/>
      <c r="N59" s="62">
        <f>N58+O58</f>
        <v>398</v>
      </c>
      <c r="O59" s="62"/>
      <c r="P59" s="62"/>
      <c r="Q59" s="62">
        <f>Q58+R58</f>
        <v>435</v>
      </c>
      <c r="R59" s="62"/>
      <c r="S59" s="62"/>
      <c r="T59" s="62">
        <f>T58+U58</f>
        <v>300</v>
      </c>
      <c r="U59" s="62"/>
      <c r="V59" s="62"/>
      <c r="W59" s="62">
        <f>W58+X58</f>
        <v>285</v>
      </c>
      <c r="X59" s="62"/>
      <c r="Y59" s="62"/>
      <c r="Z59" s="62">
        <f>Z58+AA58</f>
        <v>270</v>
      </c>
      <c r="AA59" s="62"/>
      <c r="AB59" s="62"/>
      <c r="AC59" s="62">
        <f>AC58+AD58</f>
        <v>270</v>
      </c>
      <c r="AD59" s="62"/>
      <c r="AE59" s="62"/>
      <c r="AF59" s="58"/>
      <c r="AG59" s="59">
        <f>B59+E59+K59+N59+Q59+T59+W59+Z59+AC59+H59</f>
        <v>3683</v>
      </c>
      <c r="AH59" s="32"/>
      <c r="AI59" s="32"/>
      <c r="BZ59"/>
      <c r="CA59"/>
      <c r="CB59"/>
    </row>
    <row r="60" spans="1:80" x14ac:dyDescent="0.25">
      <c r="AG60" t="s">
        <v>95</v>
      </c>
    </row>
    <row r="61" spans="1:80" x14ac:dyDescent="0.25">
      <c r="AF61" s="60"/>
      <c r="AG61" s="60">
        <f>SUM(AG3:AG55)</f>
        <v>1740</v>
      </c>
      <c r="AH61" s="60">
        <f>SUM(AH3:AH55)</f>
        <v>1943</v>
      </c>
      <c r="AI61" s="60">
        <f>SUM(AI3:AI55)+D57+G57+J57+M57+P57+S57+V57+Y57+AB57+AE57</f>
        <v>300</v>
      </c>
    </row>
    <row r="62" spans="1:80" x14ac:dyDescent="0.25">
      <c r="AF62" s="60"/>
      <c r="AG62" s="60"/>
      <c r="AH62" s="60"/>
    </row>
    <row r="63" spans="1:80" x14ac:dyDescent="0.25">
      <c r="AF63" s="60"/>
      <c r="AG63" s="60"/>
      <c r="AH63" s="60"/>
    </row>
    <row r="64" spans="1:80" x14ac:dyDescent="0.25">
      <c r="AF64" s="60"/>
    </row>
    <row r="65" spans="32:32" x14ac:dyDescent="0.25">
      <c r="AF65" s="60"/>
    </row>
    <row r="66" spans="32:32" x14ac:dyDescent="0.25">
      <c r="AF66" s="60"/>
    </row>
    <row r="67" spans="32:32" x14ac:dyDescent="0.25">
      <c r="AF67" s="60"/>
    </row>
    <row r="68" spans="32:32" x14ac:dyDescent="0.25">
      <c r="AF68" s="60"/>
    </row>
    <row r="69" spans="32:32" x14ac:dyDescent="0.25">
      <c r="AF69" s="60"/>
    </row>
    <row r="70" spans="32:32" x14ac:dyDescent="0.25">
      <c r="AF70" s="60"/>
    </row>
    <row r="71" spans="32:32" x14ac:dyDescent="0.25">
      <c r="AF71" s="60"/>
    </row>
    <row r="72" spans="32:32" x14ac:dyDescent="0.25">
      <c r="AF72" s="60"/>
    </row>
    <row r="73" spans="32:32" x14ac:dyDescent="0.25">
      <c r="AF73" s="60"/>
    </row>
    <row r="74" spans="32:32" x14ac:dyDescent="0.25">
      <c r="AF74" s="60"/>
    </row>
    <row r="75" spans="32:32" x14ac:dyDescent="0.25">
      <c r="AF75" s="60"/>
    </row>
    <row r="76" spans="32:32" x14ac:dyDescent="0.25">
      <c r="AF76" s="60"/>
    </row>
    <row r="77" spans="32:32" x14ac:dyDescent="0.25">
      <c r="AF77" s="60"/>
    </row>
    <row r="78" spans="32:32" x14ac:dyDescent="0.25">
      <c r="AF78" s="60"/>
    </row>
    <row r="79" spans="32:32" x14ac:dyDescent="0.25">
      <c r="AF79" s="60"/>
    </row>
    <row r="80" spans="32:32" x14ac:dyDescent="0.25">
      <c r="AF80" s="60"/>
    </row>
    <row r="81" spans="32:32" x14ac:dyDescent="0.25">
      <c r="AF81" s="60"/>
    </row>
    <row r="82" spans="32:32" x14ac:dyDescent="0.25">
      <c r="AF82" s="60"/>
    </row>
    <row r="83" spans="32:32" x14ac:dyDescent="0.25">
      <c r="AF83" s="60"/>
    </row>
    <row r="84" spans="32:32" x14ac:dyDescent="0.25">
      <c r="AF84" s="60"/>
    </row>
    <row r="85" spans="32:32" x14ac:dyDescent="0.25">
      <c r="AF85" s="60"/>
    </row>
    <row r="86" spans="32:32" x14ac:dyDescent="0.25">
      <c r="AF86" s="60"/>
    </row>
    <row r="87" spans="32:32" x14ac:dyDescent="0.25">
      <c r="AF87" s="60"/>
    </row>
    <row r="88" spans="32:32" x14ac:dyDescent="0.25">
      <c r="AF88" s="60"/>
    </row>
    <row r="89" spans="32:32" x14ac:dyDescent="0.25">
      <c r="AF89" s="60"/>
    </row>
    <row r="90" spans="32:32" x14ac:dyDescent="0.25">
      <c r="AF90" s="60"/>
    </row>
    <row r="91" spans="32:32" x14ac:dyDescent="0.25">
      <c r="AF91" s="60"/>
    </row>
    <row r="92" spans="32:32" x14ac:dyDescent="0.25">
      <c r="AF92" s="60"/>
    </row>
    <row r="93" spans="32:32" x14ac:dyDescent="0.25">
      <c r="AF93" s="60"/>
    </row>
    <row r="94" spans="32:32" x14ac:dyDescent="0.25">
      <c r="AF94" s="60"/>
    </row>
    <row r="95" spans="32:32" x14ac:dyDescent="0.25">
      <c r="AF95" s="60"/>
    </row>
    <row r="96" spans="32:32" x14ac:dyDescent="0.25">
      <c r="AF96" s="60"/>
    </row>
    <row r="97" spans="32:32" x14ac:dyDescent="0.25">
      <c r="AF97" s="60"/>
    </row>
    <row r="98" spans="32:32" x14ac:dyDescent="0.25">
      <c r="AF98" s="60"/>
    </row>
    <row r="99" spans="32:32" x14ac:dyDescent="0.25">
      <c r="AF99" s="60"/>
    </row>
    <row r="100" spans="32:32" x14ac:dyDescent="0.25">
      <c r="AF100" s="60"/>
    </row>
    <row r="101" spans="32:32" x14ac:dyDescent="0.25">
      <c r="AF101" s="60"/>
    </row>
    <row r="102" spans="32:32" x14ac:dyDescent="0.25">
      <c r="AF102" s="60"/>
    </row>
    <row r="103" spans="32:32" x14ac:dyDescent="0.25">
      <c r="AF103" s="60"/>
    </row>
    <row r="104" spans="32:32" x14ac:dyDescent="0.25">
      <c r="AF104" s="60"/>
    </row>
    <row r="105" spans="32:32" x14ac:dyDescent="0.25">
      <c r="AF105" s="60"/>
    </row>
    <row r="106" spans="32:32" x14ac:dyDescent="0.25">
      <c r="AF106" s="60"/>
    </row>
    <row r="107" spans="32:32" x14ac:dyDescent="0.25">
      <c r="AF107" s="60"/>
    </row>
    <row r="108" spans="32:32" x14ac:dyDescent="0.25">
      <c r="AF108" s="60"/>
    </row>
    <row r="109" spans="32:32" x14ac:dyDescent="0.25">
      <c r="AF109" s="60"/>
    </row>
    <row r="110" spans="32:32" x14ac:dyDescent="0.25">
      <c r="AF110" s="60"/>
    </row>
    <row r="111" spans="32:32" x14ac:dyDescent="0.25">
      <c r="AF111" s="60"/>
    </row>
    <row r="112" spans="32:32" x14ac:dyDescent="0.25">
      <c r="AF112" s="60"/>
    </row>
    <row r="113" spans="32:32" x14ac:dyDescent="0.25">
      <c r="AF113" s="60"/>
    </row>
    <row r="114" spans="32:32" x14ac:dyDescent="0.25">
      <c r="AF114" s="60"/>
    </row>
    <row r="115" spans="32:32" x14ac:dyDescent="0.25">
      <c r="AF115" s="60"/>
    </row>
    <row r="116" spans="32:32" x14ac:dyDescent="0.25">
      <c r="AF116" s="60"/>
    </row>
    <row r="117" spans="32:32" x14ac:dyDescent="0.25">
      <c r="AF117" s="60"/>
    </row>
    <row r="118" spans="32:32" x14ac:dyDescent="0.25">
      <c r="AF118" s="60"/>
    </row>
    <row r="119" spans="32:32" x14ac:dyDescent="0.25">
      <c r="AF119" s="60"/>
    </row>
    <row r="120" spans="32:32" x14ac:dyDescent="0.25">
      <c r="AF120" s="60"/>
    </row>
    <row r="121" spans="32:32" x14ac:dyDescent="0.25">
      <c r="AF121" s="60"/>
    </row>
    <row r="122" spans="32:32" x14ac:dyDescent="0.25">
      <c r="AF122" s="60"/>
    </row>
    <row r="123" spans="32:32" x14ac:dyDescent="0.25">
      <c r="AF123" s="60"/>
    </row>
    <row r="124" spans="32:32" x14ac:dyDescent="0.25">
      <c r="AF124" s="60"/>
    </row>
    <row r="125" spans="32:32" x14ac:dyDescent="0.25">
      <c r="AF125" s="60"/>
    </row>
    <row r="126" spans="32:32" x14ac:dyDescent="0.25">
      <c r="AF126" s="60"/>
    </row>
    <row r="127" spans="32:32" x14ac:dyDescent="0.25">
      <c r="AF127" s="60"/>
    </row>
    <row r="128" spans="32:32" x14ac:dyDescent="0.25">
      <c r="AF128" s="60"/>
    </row>
    <row r="129" spans="32:32" x14ac:dyDescent="0.25">
      <c r="AF129" s="60"/>
    </row>
    <row r="130" spans="32:32" x14ac:dyDescent="0.25">
      <c r="AF130" s="60"/>
    </row>
    <row r="131" spans="32:32" x14ac:dyDescent="0.25">
      <c r="AF131" s="60"/>
    </row>
    <row r="132" spans="32:32" x14ac:dyDescent="0.25">
      <c r="AF132" s="60"/>
    </row>
    <row r="133" spans="32:32" x14ac:dyDescent="0.25">
      <c r="AF133" s="60"/>
    </row>
    <row r="134" spans="32:32" x14ac:dyDescent="0.25">
      <c r="AF134" s="60"/>
    </row>
    <row r="135" spans="32:32" x14ac:dyDescent="0.25">
      <c r="AF135" s="60"/>
    </row>
    <row r="136" spans="32:32" x14ac:dyDescent="0.25">
      <c r="AF136" s="60"/>
    </row>
    <row r="137" spans="32:32" x14ac:dyDescent="0.25">
      <c r="AF137" s="60"/>
    </row>
    <row r="138" spans="32:32" x14ac:dyDescent="0.25">
      <c r="AF138" s="60"/>
    </row>
    <row r="139" spans="32:32" x14ac:dyDescent="0.25">
      <c r="AF139" s="60"/>
    </row>
    <row r="140" spans="32:32" x14ac:dyDescent="0.25">
      <c r="AF140" s="60"/>
    </row>
    <row r="141" spans="32:32" x14ac:dyDescent="0.25">
      <c r="AF141" s="60"/>
    </row>
    <row r="142" spans="32:32" x14ac:dyDescent="0.25">
      <c r="AF142" s="60"/>
    </row>
    <row r="143" spans="32:32" x14ac:dyDescent="0.25">
      <c r="AF143" s="60"/>
    </row>
    <row r="144" spans="32:32" x14ac:dyDescent="0.25">
      <c r="AF144" s="60"/>
    </row>
    <row r="145" spans="32:32" x14ac:dyDescent="0.25">
      <c r="AF145" s="60"/>
    </row>
    <row r="146" spans="32:32" x14ac:dyDescent="0.25">
      <c r="AF146" s="60"/>
    </row>
    <row r="147" spans="32:32" x14ac:dyDescent="0.25">
      <c r="AF147" s="60"/>
    </row>
    <row r="148" spans="32:32" x14ac:dyDescent="0.25">
      <c r="AF148" s="60"/>
    </row>
    <row r="149" spans="32:32" x14ac:dyDescent="0.25">
      <c r="AF149" s="60"/>
    </row>
    <row r="150" spans="32:32" x14ac:dyDescent="0.25">
      <c r="AF150" s="60"/>
    </row>
    <row r="151" spans="32:32" x14ac:dyDescent="0.25">
      <c r="AF151" s="60"/>
    </row>
    <row r="152" spans="32:32" x14ac:dyDescent="0.25">
      <c r="AF152" s="60"/>
    </row>
    <row r="153" spans="32:32" x14ac:dyDescent="0.25">
      <c r="AF153" s="60"/>
    </row>
    <row r="154" spans="32:32" x14ac:dyDescent="0.25">
      <c r="AF154" s="60"/>
    </row>
    <row r="155" spans="32:32" x14ac:dyDescent="0.25">
      <c r="AF155" s="60"/>
    </row>
    <row r="156" spans="32:32" x14ac:dyDescent="0.25">
      <c r="AF156" s="60"/>
    </row>
    <row r="157" spans="32:32" x14ac:dyDescent="0.25">
      <c r="AF157" s="60"/>
    </row>
    <row r="158" spans="32:32" x14ac:dyDescent="0.25">
      <c r="AF158" s="60"/>
    </row>
    <row r="159" spans="32:32" x14ac:dyDescent="0.25">
      <c r="AF159" s="60"/>
    </row>
    <row r="160" spans="32:32" x14ac:dyDescent="0.25">
      <c r="AF160" s="60"/>
    </row>
    <row r="161" spans="32:32" x14ac:dyDescent="0.25">
      <c r="AF161" s="60"/>
    </row>
    <row r="162" spans="32:32" x14ac:dyDescent="0.25">
      <c r="AF162" s="60"/>
    </row>
    <row r="163" spans="32:32" x14ac:dyDescent="0.25">
      <c r="AF163" s="60"/>
    </row>
    <row r="164" spans="32:32" x14ac:dyDescent="0.25">
      <c r="AF164" s="60"/>
    </row>
    <row r="165" spans="32:32" x14ac:dyDescent="0.25">
      <c r="AF165" s="60"/>
    </row>
    <row r="166" spans="32:32" x14ac:dyDescent="0.25">
      <c r="AF166" s="60"/>
    </row>
    <row r="167" spans="32:32" x14ac:dyDescent="0.25">
      <c r="AF167" s="60"/>
    </row>
    <row r="168" spans="32:32" x14ac:dyDescent="0.25">
      <c r="AF168" s="60"/>
    </row>
    <row r="169" spans="32:32" x14ac:dyDescent="0.25">
      <c r="AF169" s="60"/>
    </row>
    <row r="170" spans="32:32" x14ac:dyDescent="0.25">
      <c r="AF170" s="60"/>
    </row>
    <row r="171" spans="32:32" x14ac:dyDescent="0.25">
      <c r="AF171" s="60"/>
    </row>
    <row r="172" spans="32:32" x14ac:dyDescent="0.25">
      <c r="AF172" s="60"/>
    </row>
    <row r="173" spans="32:32" x14ac:dyDescent="0.25">
      <c r="AF173" s="60"/>
    </row>
    <row r="174" spans="32:32" x14ac:dyDescent="0.25">
      <c r="AF174" s="60"/>
    </row>
    <row r="175" spans="32:32" x14ac:dyDescent="0.25">
      <c r="AF175" s="60"/>
    </row>
    <row r="176" spans="32:32" x14ac:dyDescent="0.25">
      <c r="AF176" s="60"/>
    </row>
    <row r="177" spans="32:32" x14ac:dyDescent="0.25">
      <c r="AF177" s="60"/>
    </row>
    <row r="178" spans="32:32" x14ac:dyDescent="0.25">
      <c r="AF178" s="60"/>
    </row>
    <row r="179" spans="32:32" x14ac:dyDescent="0.25">
      <c r="AF179" s="60"/>
    </row>
    <row r="180" spans="32:32" x14ac:dyDescent="0.25">
      <c r="AF180" s="60"/>
    </row>
    <row r="181" spans="32:32" x14ac:dyDescent="0.25">
      <c r="AF181" s="60"/>
    </row>
    <row r="182" spans="32:32" x14ac:dyDescent="0.25">
      <c r="AF182" s="60"/>
    </row>
    <row r="183" spans="32:32" x14ac:dyDescent="0.25">
      <c r="AF183" s="60"/>
    </row>
    <row r="184" spans="32:32" x14ac:dyDescent="0.25">
      <c r="AF184" s="60"/>
    </row>
    <row r="185" spans="32:32" x14ac:dyDescent="0.25">
      <c r="AF185" s="60"/>
    </row>
    <row r="186" spans="32:32" x14ac:dyDescent="0.25">
      <c r="AF186" s="60"/>
    </row>
    <row r="187" spans="32:32" x14ac:dyDescent="0.25">
      <c r="AF187" s="60"/>
    </row>
    <row r="188" spans="32:32" x14ac:dyDescent="0.25">
      <c r="AF188" s="60"/>
    </row>
    <row r="189" spans="32:32" x14ac:dyDescent="0.25">
      <c r="AF189" s="60"/>
    </row>
    <row r="190" spans="32:32" x14ac:dyDescent="0.25">
      <c r="AF190" s="60"/>
    </row>
    <row r="191" spans="32:32" x14ac:dyDescent="0.25">
      <c r="AF191" s="60"/>
    </row>
    <row r="192" spans="32:32" x14ac:dyDescent="0.25">
      <c r="AF192" s="60"/>
    </row>
    <row r="193" spans="32:32" x14ac:dyDescent="0.25">
      <c r="AF193" s="60"/>
    </row>
    <row r="194" spans="32:32" x14ac:dyDescent="0.25">
      <c r="AF194" s="60"/>
    </row>
    <row r="195" spans="32:32" x14ac:dyDescent="0.25">
      <c r="AF195" s="60"/>
    </row>
    <row r="196" spans="32:32" x14ac:dyDescent="0.25">
      <c r="AF196" s="60"/>
    </row>
    <row r="197" spans="32:32" x14ac:dyDescent="0.25">
      <c r="AF197" s="60"/>
    </row>
    <row r="198" spans="32:32" x14ac:dyDescent="0.25">
      <c r="AF198" s="60"/>
    </row>
    <row r="199" spans="32:32" x14ac:dyDescent="0.25">
      <c r="AF199" s="60"/>
    </row>
    <row r="200" spans="32:32" x14ac:dyDescent="0.25">
      <c r="AF200" s="60"/>
    </row>
    <row r="201" spans="32:32" x14ac:dyDescent="0.25">
      <c r="AF201" s="60"/>
    </row>
    <row r="202" spans="32:32" x14ac:dyDescent="0.25">
      <c r="AF202" s="60"/>
    </row>
    <row r="203" spans="32:32" x14ac:dyDescent="0.25">
      <c r="AF203" s="60"/>
    </row>
    <row r="204" spans="32:32" x14ac:dyDescent="0.25">
      <c r="AF204" s="60"/>
    </row>
    <row r="205" spans="32:32" x14ac:dyDescent="0.25">
      <c r="AF205" s="60"/>
    </row>
    <row r="206" spans="32:32" x14ac:dyDescent="0.25">
      <c r="AF206" s="60"/>
    </row>
    <row r="207" spans="32:32" x14ac:dyDescent="0.25">
      <c r="AF207" s="60"/>
    </row>
    <row r="208" spans="32:32" x14ac:dyDescent="0.25">
      <c r="AF208" s="60"/>
    </row>
    <row r="209" spans="32:32" x14ac:dyDescent="0.25">
      <c r="AF209" s="60"/>
    </row>
    <row r="210" spans="32:32" x14ac:dyDescent="0.25">
      <c r="AF210" s="60"/>
    </row>
    <row r="211" spans="32:32" x14ac:dyDescent="0.25">
      <c r="AF211" s="60"/>
    </row>
    <row r="212" spans="32:32" x14ac:dyDescent="0.25">
      <c r="AF212" s="60"/>
    </row>
    <row r="213" spans="32:32" x14ac:dyDescent="0.25">
      <c r="AF213" s="60"/>
    </row>
    <row r="214" spans="32:32" x14ac:dyDescent="0.25">
      <c r="AF214" s="60"/>
    </row>
    <row r="215" spans="32:32" x14ac:dyDescent="0.25">
      <c r="AF215" s="60"/>
    </row>
    <row r="216" spans="32:32" x14ac:dyDescent="0.25">
      <c r="AF216" s="60"/>
    </row>
    <row r="217" spans="32:32" x14ac:dyDescent="0.25">
      <c r="AF217" s="60"/>
    </row>
    <row r="218" spans="32:32" x14ac:dyDescent="0.25">
      <c r="AF218" s="60"/>
    </row>
    <row r="219" spans="32:32" x14ac:dyDescent="0.25">
      <c r="AF219" s="60"/>
    </row>
    <row r="220" spans="32:32" x14ac:dyDescent="0.25">
      <c r="AF220" s="60"/>
    </row>
    <row r="221" spans="32:32" x14ac:dyDescent="0.25">
      <c r="AF221" s="60"/>
    </row>
    <row r="222" spans="32:32" x14ac:dyDescent="0.25">
      <c r="AF222" s="60"/>
    </row>
    <row r="223" spans="32:32" x14ac:dyDescent="0.25">
      <c r="AF223" s="60"/>
    </row>
    <row r="224" spans="32:32" x14ac:dyDescent="0.25">
      <c r="AF224" s="60"/>
    </row>
    <row r="225" spans="32:32" x14ac:dyDescent="0.25">
      <c r="AF225" s="60"/>
    </row>
    <row r="226" spans="32:32" x14ac:dyDescent="0.25">
      <c r="AF226" s="60"/>
    </row>
    <row r="227" spans="32:32" x14ac:dyDescent="0.25">
      <c r="AF227" s="60"/>
    </row>
    <row r="228" spans="32:32" x14ac:dyDescent="0.25">
      <c r="AF228" s="60"/>
    </row>
    <row r="229" spans="32:32" x14ac:dyDescent="0.25">
      <c r="AF229" s="60"/>
    </row>
    <row r="230" spans="32:32" x14ac:dyDescent="0.25">
      <c r="AF230" s="60"/>
    </row>
    <row r="231" spans="32:32" x14ac:dyDescent="0.25">
      <c r="AF231" s="60"/>
    </row>
    <row r="232" spans="32:32" x14ac:dyDescent="0.25">
      <c r="AF232" s="60"/>
    </row>
    <row r="233" spans="32:32" x14ac:dyDescent="0.25">
      <c r="AF233" s="60"/>
    </row>
  </sheetData>
  <mergeCells count="10"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Horváthné Csapó Tímea</dc:creator>
  <dc:description/>
  <cp:lastModifiedBy>Horváthné Csapó Tímea</cp:lastModifiedBy>
  <cp:revision>10</cp:revision>
  <dcterms:created xsi:type="dcterms:W3CDTF">2016-10-18T11:09:54Z</dcterms:created>
  <dcterms:modified xsi:type="dcterms:W3CDTF">2024-05-22T09:30:48Z</dcterms:modified>
  <dc:language>en-GB</dc:language>
</cp:coreProperties>
</file>